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vanovAO\Desktop\Новая папка\3. АВТОТРАНСПОРТ И ДВИЖИМОЕ\Аудит (ноябрь 2021)\"/>
    </mc:Choice>
  </mc:AlternateContent>
  <bookViews>
    <workbookView xWindow="0" yWindow="0" windowWidth="28800" windowHeight="12300" tabRatio="588"/>
  </bookViews>
  <sheets>
    <sheet name="Рабочий лист" sheetId="3" r:id="rId1"/>
  </sheets>
  <definedNames>
    <definedName name="_xlnm._FilterDatabase" localSheetId="0" hidden="1">'Рабочий лист'!$A$3:$K$104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5" i="3" l="1"/>
  <c r="F63" i="3" l="1"/>
  <c r="F60" i="3" l="1"/>
  <c r="F62" i="3"/>
  <c r="F48" i="3"/>
  <c r="F29" i="3" l="1"/>
</calcChain>
</file>

<file path=xl/sharedStrings.xml><?xml version="1.0" encoding="utf-8"?>
<sst xmlns="http://schemas.openxmlformats.org/spreadsheetml/2006/main" count="796" uniqueCount="414">
  <si>
    <t>КАМАЗ 5410</t>
  </si>
  <si>
    <t>КАМАЗ 5320</t>
  </si>
  <si>
    <t>В 751 МК 38</t>
  </si>
  <si>
    <t>УАЗ 220695</t>
  </si>
  <si>
    <t>М 831 УЕ 38</t>
  </si>
  <si>
    <t>УАЗ 22069</t>
  </si>
  <si>
    <t>Н 006 ЕХ 38</t>
  </si>
  <si>
    <t>Р 628 КА 38</t>
  </si>
  <si>
    <t>1992</t>
  </si>
  <si>
    <t>УАЗ 315192</t>
  </si>
  <si>
    <t>О 583 МН 38</t>
  </si>
  <si>
    <t>МАЗ 642508-231Р</t>
  </si>
  <si>
    <t>Р 859 РМ 38</t>
  </si>
  <si>
    <t>ЗИЛ 433360</t>
  </si>
  <si>
    <t>4783 РО</t>
  </si>
  <si>
    <t xml:space="preserve">ИЖ 2126-260-13 </t>
  </si>
  <si>
    <t>2004</t>
  </si>
  <si>
    <t>Р 961 МУ</t>
  </si>
  <si>
    <t>ТЭЦ-9</t>
  </si>
  <si>
    <t>ИГЭС</t>
  </si>
  <si>
    <t>ЕСЭ-Инж</t>
  </si>
  <si>
    <t>полуприцеп</t>
  </si>
  <si>
    <t>грузовой-бортовой</t>
  </si>
  <si>
    <t>спец.пассажирский</t>
  </si>
  <si>
    <t>микроавтобус</t>
  </si>
  <si>
    <t>легковой</t>
  </si>
  <si>
    <t>грузопассажирский</t>
  </si>
  <si>
    <t>грузовой тягач седельный</t>
  </si>
  <si>
    <t>А 4081</t>
  </si>
  <si>
    <t>погрузчик</t>
  </si>
  <si>
    <t>Марка ТС</t>
  </si>
  <si>
    <t>Год выпуска</t>
  </si>
  <si>
    <t>Гос. номер</t>
  </si>
  <si>
    <t>Категория, как в ПТС</t>
  </si>
  <si>
    <t>Балансодержатель</t>
  </si>
  <si>
    <t>Стартовая цена</t>
  </si>
  <si>
    <t>Местонахождение</t>
  </si>
  <si>
    <t>Участок РГК</t>
  </si>
  <si>
    <t>Участок БГЭС</t>
  </si>
  <si>
    <t>Участок ТЭЦ-9</t>
  </si>
  <si>
    <t>Участок НИТЭЦ</t>
  </si>
  <si>
    <t>Участок ИГЭС</t>
  </si>
  <si>
    <t>Участок УИГЭС</t>
  </si>
  <si>
    <t>Участок НЗТЭЦ</t>
  </si>
  <si>
    <t>Телефон</t>
  </si>
  <si>
    <t>Середкин Вадим Анатольевич</t>
  </si>
  <si>
    <t>Степанов Альберт Гомбоевич</t>
  </si>
  <si>
    <t>Лебедев Дмитрий Сергеевич</t>
  </si>
  <si>
    <t>Ярунин Руслан Геннадьевич</t>
  </si>
  <si>
    <t>8-914-008-03-01</t>
  </si>
  <si>
    <t>Братск</t>
  </si>
  <si>
    <t>8-914-895-02-80</t>
  </si>
  <si>
    <t>Ангарск</t>
  </si>
  <si>
    <t>Иркутск</t>
  </si>
  <si>
    <t>Усть-Илимск</t>
  </si>
  <si>
    <t>8-914-007-85-07</t>
  </si>
  <si>
    <t>Саянск</t>
  </si>
  <si>
    <t>8-914-911-04-82</t>
  </si>
  <si>
    <t>Город</t>
  </si>
  <si>
    <t>ГАЗ 3102</t>
  </si>
  <si>
    <t>МАЗ 5337 СМК 101</t>
  </si>
  <si>
    <t>У 684 УВ 38</t>
  </si>
  <si>
    <t>Самосвал</t>
  </si>
  <si>
    <t>Автокран, С</t>
  </si>
  <si>
    <t>Круглов Василий Георгиевич</t>
  </si>
  <si>
    <t>8 914 928 96 52</t>
  </si>
  <si>
    <t>Легковой</t>
  </si>
  <si>
    <t>Автобус</t>
  </si>
  <si>
    <t>Грузовой фургон</t>
  </si>
  <si>
    <t xml:space="preserve">Полканов Константин Викторович </t>
  </si>
  <si>
    <t>ГАЗ-САЗ-35071</t>
  </si>
  <si>
    <t>2008 г.в.</t>
  </si>
  <si>
    <t>2007 г.в.</t>
  </si>
  <si>
    <t>Е 036О М93</t>
  </si>
  <si>
    <t>Т069МВ93</t>
  </si>
  <si>
    <t>8-961-596-94-36</t>
  </si>
  <si>
    <t>Партысь Денис Геннадьевич</t>
  </si>
  <si>
    <t>Краснодар</t>
  </si>
  <si>
    <t>27846D</t>
  </si>
  <si>
    <t>Ответственный за взаимодействие 
с покупателями</t>
  </si>
  <si>
    <t>грузовой самосвал</t>
  </si>
  <si>
    <t>кран манипулятор</t>
  </si>
  <si>
    <t>Бортовой</t>
  </si>
  <si>
    <t>Фургоны</t>
  </si>
  <si>
    <t>Прибылов Сергей Александрович</t>
  </si>
  <si>
    <t>УАЗ-3909</t>
  </si>
  <si>
    <t>К513НУ</t>
  </si>
  <si>
    <t>УРАЛ-4320-1151-41 ВС-22.05</t>
  </si>
  <si>
    <t>Т071МВ93</t>
  </si>
  <si>
    <t xml:space="preserve">ГАЗ-33081 </t>
  </si>
  <si>
    <t>Е 805 МЕ 93</t>
  </si>
  <si>
    <t>Лаборатория</t>
  </si>
  <si>
    <t>Иэсбыт</t>
  </si>
  <si>
    <t>Ерохин Дмитрий Алексеевич</t>
  </si>
  <si>
    <t>ГАЗ 31105</t>
  </si>
  <si>
    <t>ЛИАЗ 52569</t>
  </si>
  <si>
    <t>КАМАЗ 53212</t>
  </si>
  <si>
    <t>ОДАЗ 9370</t>
  </si>
  <si>
    <t>Т 410 МА 38</t>
  </si>
  <si>
    <t>Х 062 ВО 38</t>
  </si>
  <si>
    <t>Т 663 АР 38</t>
  </si>
  <si>
    <t>С 743 ВО 38</t>
  </si>
  <si>
    <t>М 749 УН 38</t>
  </si>
  <si>
    <t>АМ 8504 38</t>
  </si>
  <si>
    <t>Легковой-седан</t>
  </si>
  <si>
    <t>Грузовой-бортовой</t>
  </si>
  <si>
    <t>Седельный тягач</t>
  </si>
  <si>
    <t>Участок УИТЭЦ</t>
  </si>
  <si>
    <t>Саусайтис Витаутас с Стасисович</t>
  </si>
  <si>
    <t>8-914-927-01-82</t>
  </si>
  <si>
    <t>8-908-771-90-58</t>
  </si>
  <si>
    <t>Ярыгин Олег Александрович</t>
  </si>
  <si>
    <t>УАЗ-39099</t>
  </si>
  <si>
    <t>М 506 СВ</t>
  </si>
  <si>
    <t>ИЭСК "ЦЭС"</t>
  </si>
  <si>
    <t>Задерей Сергей Владимирович</t>
  </si>
  <si>
    <t>8(3955)503-905</t>
  </si>
  <si>
    <t>ГАЗ-66</t>
  </si>
  <si>
    <t>Автоприцеп 9674</t>
  </si>
  <si>
    <t>В 157 КР</t>
  </si>
  <si>
    <t>АК 6040</t>
  </si>
  <si>
    <t>Специализированный</t>
  </si>
  <si>
    <t>Полуприцеп-цистерна</t>
  </si>
  <si>
    <t>ИЭСК "СЭС"</t>
  </si>
  <si>
    <t xml:space="preserve">Семагин Дмитрий Владимирович </t>
  </si>
  <si>
    <t>ГАЗ 33022-0000350</t>
  </si>
  <si>
    <t>У699МС38</t>
  </si>
  <si>
    <t>БГЭС</t>
  </si>
  <si>
    <t>Амочаев Андрей Александрович</t>
  </si>
  <si>
    <t>8-914-008-62-18</t>
  </si>
  <si>
    <t>ГАЗ-3307</t>
  </si>
  <si>
    <t>Е680КХ</t>
  </si>
  <si>
    <t>ПАЗ-3205</t>
  </si>
  <si>
    <t>А682СЕ38</t>
  </si>
  <si>
    <t>КАМАЗ-551110</t>
  </si>
  <si>
    <t>А070ЕС38</t>
  </si>
  <si>
    <t xml:space="preserve">УРАЛ-375Д </t>
  </si>
  <si>
    <t>У 657 МС</t>
  </si>
  <si>
    <t xml:space="preserve">Грузовой - фургон </t>
  </si>
  <si>
    <t>ГАЗ 27057</t>
  </si>
  <si>
    <t>Х 836 ЕЕ 38</t>
  </si>
  <si>
    <t>участок НИТЭЦ</t>
  </si>
  <si>
    <t>ГАЗ 3110</t>
  </si>
  <si>
    <t>МАЗ 5337</t>
  </si>
  <si>
    <t>У 512 ММ</t>
  </si>
  <si>
    <t>автокран</t>
  </si>
  <si>
    <t>ИЭСК "ЮЭС"</t>
  </si>
  <si>
    <t xml:space="preserve">АПТ 17м ГАЗ </t>
  </si>
  <si>
    <t>М 041 МК</t>
  </si>
  <si>
    <t>автогидроподъемник</t>
  </si>
  <si>
    <t>КО 713 01</t>
  </si>
  <si>
    <t>Трактор</t>
  </si>
  <si>
    <t>АВТОПОГРУЗЧИК</t>
  </si>
  <si>
    <t>Комбинированная (универсальная) машина</t>
  </si>
  <si>
    <t>С 579 ХВ 38</t>
  </si>
  <si>
    <t>НИ ТЭЦ</t>
  </si>
  <si>
    <t>АВТОПОГРУЗЧИК Б3 2733</t>
  </si>
  <si>
    <t>ТЭЦ-10</t>
  </si>
  <si>
    <t>Юдин Александр Валерьевич</t>
  </si>
  <si>
    <t>8914-93-63-216</t>
  </si>
  <si>
    <t>Громенко Роман Петрович</t>
  </si>
  <si>
    <t>автобус</t>
  </si>
  <si>
    <t xml:space="preserve">ТОЙОТА HAICE </t>
  </si>
  <si>
    <t>О717МН</t>
  </si>
  <si>
    <t>ИркутскЭнергоТранс</t>
  </si>
  <si>
    <t>"ИркутскЭнергоРемонт"</t>
  </si>
  <si>
    <t>ГАЗ-31105</t>
  </si>
  <si>
    <t>Ниссан Датсун</t>
  </si>
  <si>
    <t>Toyota02-7FD15FV3000</t>
  </si>
  <si>
    <t>М429НМ</t>
  </si>
  <si>
    <t>В050ОМ</t>
  </si>
  <si>
    <t>С389ТК</t>
  </si>
  <si>
    <t>РТ4856</t>
  </si>
  <si>
    <t>Легковой-джип</t>
  </si>
  <si>
    <t>Грузовой-пассажирский</t>
  </si>
  <si>
    <t>Автопогрузчик</t>
  </si>
  <si>
    <t xml:space="preserve">УАЗ-390994 </t>
  </si>
  <si>
    <t>Иркутск, Байкальская, 259</t>
  </si>
  <si>
    <t>Медведников Вячеслав Валентинович</t>
  </si>
  <si>
    <t>8-950-086-93-95</t>
  </si>
  <si>
    <t>ТЭЦ-6</t>
  </si>
  <si>
    <t>Г.Братск, Галачинская котельная</t>
  </si>
  <si>
    <t>Г. Братск, ЭМЦ при БрАЗе</t>
  </si>
  <si>
    <t>Ступин Виктор Юрьевич</t>
  </si>
  <si>
    <t>8-914-929-36-71</t>
  </si>
  <si>
    <t>Автозаводская ТЭЦ</t>
  </si>
  <si>
    <t>Нижний Новгород</t>
  </si>
  <si>
    <t>8901640-67-25</t>
  </si>
  <si>
    <t>Газ-31105</t>
  </si>
  <si>
    <t>Т386ЕК 52</t>
  </si>
  <si>
    <t>ГАЗ-33023</t>
  </si>
  <si>
    <t>Х 853 НЕ</t>
  </si>
  <si>
    <t>Грузовой</t>
  </si>
  <si>
    <t>Заводские сети</t>
  </si>
  <si>
    <t>ВАЗ 21043</t>
  </si>
  <si>
    <t>Рябов Андрей Игоревич</t>
  </si>
  <si>
    <t>Т 425 СА</t>
  </si>
  <si>
    <t>Т 517 СА</t>
  </si>
  <si>
    <t xml:space="preserve">К 695 СМ </t>
  </si>
  <si>
    <t>Р 207 СВ</t>
  </si>
  <si>
    <t>УАЗ-31512</t>
  </si>
  <si>
    <t>УАЗ-39094</t>
  </si>
  <si>
    <t>ЗИЛ АТЗ 7-433362</t>
  </si>
  <si>
    <t>1993</t>
  </si>
  <si>
    <t>2005</t>
  </si>
  <si>
    <t>2008</t>
  </si>
  <si>
    <t>2006</t>
  </si>
  <si>
    <t>Баяндай</t>
  </si>
  <si>
    <t>Новая-Уда</t>
  </si>
  <si>
    <t>ИЭСК "ВЭС"</t>
  </si>
  <si>
    <t xml:space="preserve">Легковой </t>
  </si>
  <si>
    <t>Грузовые-прочие</t>
  </si>
  <si>
    <t xml:space="preserve">Грузовой-бортовой </t>
  </si>
  <si>
    <t>Ссылка</t>
  </si>
  <si>
    <t>УАЗ 31512-031</t>
  </si>
  <si>
    <t>М 753 УН 38</t>
  </si>
  <si>
    <t xml:space="preserve">ЛЕГКОВОЙ </t>
  </si>
  <si>
    <t>ГАЗ 22171</t>
  </si>
  <si>
    <t>Х 435 ТМ 38</t>
  </si>
  <si>
    <t>МИКРОАВТОБУС</t>
  </si>
  <si>
    <t>ЛЕГКОВОЙ-СЕДАН</t>
  </si>
  <si>
    <t>М 524 СЕ 38</t>
  </si>
  <si>
    <t>Участок ТЭЦ-10</t>
  </si>
  <si>
    <t>Зинин Сергей Анатольевич</t>
  </si>
  <si>
    <t>8-914-895-05-02</t>
  </si>
  <si>
    <t>Буровая установка БМ 205 для МТЗ-82 б/у (навеска)</t>
  </si>
  <si>
    <t>https://spec.drom.ru/irkutsk/truck/box/uaz-3909-90657507.html</t>
  </si>
  <si>
    <t>https://spec.drom.ru/bratsk/truck/box/uaz-39099-90657854.html</t>
  </si>
  <si>
    <t>https://spec.drom.ru/irkutsk/truck/loader-crane/toyota02-7fd15-90661790.html</t>
  </si>
  <si>
    <t>На стадии заключения договора</t>
  </si>
  <si>
    <t xml:space="preserve">8 920 030 40 53 </t>
  </si>
  <si>
    <t>Иркутск, Безбоково, 38</t>
  </si>
  <si>
    <t>8(3952)793-451, 8(3952)793-231</t>
  </si>
  <si>
    <t>8914-898-78-82</t>
  </si>
  <si>
    <t>Берестнев Дмитрий Викторович, Тютютин Игорь Борисович</t>
  </si>
  <si>
    <t>https://www.avito.ru/krasnodar/gruzoviki_i_spetstehnika/samosval_gaz-saz-35071_1856142866</t>
  </si>
  <si>
    <t>ОАО ИЭСК ВЭС</t>
  </si>
  <si>
    <t>8-950-101-03-69</t>
  </si>
  <si>
    <t>Чернов Игорь Юрьевич</t>
  </si>
  <si>
    <t>Комаров Юрий Валерьевич</t>
  </si>
  <si>
    <t>8-902-763-49-19</t>
  </si>
  <si>
    <t>Амосов Олег Александрович</t>
  </si>
  <si>
    <t>8-902-766-78-28</t>
  </si>
  <si>
    <t xml:space="preserve">Грузовой </t>
  </si>
  <si>
    <t>Токарный станок</t>
  </si>
  <si>
    <t>Валишин Виктор Биллиалович</t>
  </si>
  <si>
    <t>г. Усолье-Сибирское. Территоря гаражного комплекса ТЭЦ-11</t>
  </si>
  <si>
    <t>8950-131-35-90</t>
  </si>
  <si>
    <t>Ford Tranzit</t>
  </si>
  <si>
    <t>Х 260 АК 138</t>
  </si>
  <si>
    <t>Новоселов Александр Анатольевич</t>
  </si>
  <si>
    <t>Пожарная охрана</t>
  </si>
  <si>
    <t>Черончин Анатолий Владимирович</t>
  </si>
  <si>
    <t>Грузопасажирский фургон</t>
  </si>
  <si>
    <t>г.Саяногорск</t>
  </si>
  <si>
    <t>Трактор МТЗ-80</t>
  </si>
  <si>
    <t>Тайота Ленд Крузер</t>
  </si>
  <si>
    <t>М495ОО 38</t>
  </si>
  <si>
    <t>Дружинин Андрей Николаевич</t>
  </si>
  <si>
    <t xml:space="preserve">Байкал энергия </t>
  </si>
  <si>
    <t>Ледозаливочные машины</t>
  </si>
  <si>
    <t>8-950-078-67-07</t>
  </si>
  <si>
    <t>795-024 Олег Витальевич</t>
  </si>
  <si>
    <t>ПО ИЭ НИ ТЭЦ</t>
  </si>
  <si>
    <t xml:space="preserve">Мобильный домик </t>
  </si>
  <si>
    <t>Цены разные</t>
  </si>
  <si>
    <t>АО Байкалэнерго</t>
  </si>
  <si>
    <t>г. Иркутск</t>
  </si>
  <si>
    <t>Грузовой бортовой</t>
  </si>
  <si>
    <t>TOYOTA-AVENSIS</t>
  </si>
  <si>
    <t>ГАЗ-66-150</t>
  </si>
  <si>
    <t>КАВЗ-397620</t>
  </si>
  <si>
    <t>Снегоход Тайга 550</t>
  </si>
  <si>
    <t>ЗИЛ-130</t>
  </si>
  <si>
    <t>Бур. машина БМ-205 на шасси МТЗ-82</t>
  </si>
  <si>
    <t>CHEVRОLET NIVА</t>
  </si>
  <si>
    <t>ГАЗ-3507</t>
  </si>
  <si>
    <t>Сварочный агрегат передвижной САГ АДД-4004</t>
  </si>
  <si>
    <t>ОАО ИЭСК ЗЭС</t>
  </si>
  <si>
    <t>8-950-133-10-71</t>
  </si>
  <si>
    <t>Тиваненко Илья Николаевич</t>
  </si>
  <si>
    <t>Трактор Т-30</t>
  </si>
  <si>
    <t>С 476 АА 138</t>
  </si>
  <si>
    <t>г.Тулун</t>
  </si>
  <si>
    <t>Е 678 СМ</t>
  </si>
  <si>
    <t>Экскаватор ЭО 2621В-3</t>
  </si>
  <si>
    <t>38 АВ 5645</t>
  </si>
  <si>
    <t>Н 925 СВ</t>
  </si>
  <si>
    <t>38 РК 7555</t>
  </si>
  <si>
    <t>А 219 СК</t>
  </si>
  <si>
    <t>38 РТ  7847</t>
  </si>
  <si>
    <t>Р 138 РС</t>
  </si>
  <si>
    <t>С 309 ТА</t>
  </si>
  <si>
    <t xml:space="preserve">Т 961 ТА </t>
  </si>
  <si>
    <t>Полуприцеп 9385</t>
  </si>
  <si>
    <t>КВ 3715</t>
  </si>
  <si>
    <t>Полуприцеп</t>
  </si>
  <si>
    <t>КрГЭС</t>
  </si>
  <si>
    <t xml:space="preserve">Дрянных Андрей Александрович </t>
  </si>
  <si>
    <t>8(39144) 63-317</t>
  </si>
  <si>
    <t>Дивногорск</t>
  </si>
  <si>
    <t>Мини-трактор SNEPPER LT 200</t>
  </si>
  <si>
    <t>Мини-трактор</t>
  </si>
  <si>
    <t xml:space="preserve">Машковский Владимир Викторович </t>
  </si>
  <si>
    <t>8 902 940 2631</t>
  </si>
  <si>
    <t>Конопелькин Александр Игоревич</t>
  </si>
  <si>
    <t>(831)243-04-05 доб. 21224</t>
  </si>
  <si>
    <t>ГАЗ 3507-01</t>
  </si>
  <si>
    <t>А 633 ММ 152</t>
  </si>
  <si>
    <t xml:space="preserve">ЕСЭ-распределенная генерация </t>
  </si>
  <si>
    <t>территория Автозаводская ТЭЦ</t>
  </si>
  <si>
    <t>ООО "Иркутскэнергосбыт"</t>
  </si>
  <si>
    <t>УАЗ-220695-04</t>
  </si>
  <si>
    <t>ВАЗ 21214 LADA 4х4</t>
  </si>
  <si>
    <t>LADA 210740</t>
  </si>
  <si>
    <t>Н 614 ТН</t>
  </si>
  <si>
    <t>С 772 ТТ</t>
  </si>
  <si>
    <t>Х 094 ОК</t>
  </si>
  <si>
    <t>Х 368 РР</t>
  </si>
  <si>
    <t>У 390 СР</t>
  </si>
  <si>
    <t>С 407 СМ</t>
  </si>
  <si>
    <t>М 549 ММ</t>
  </si>
  <si>
    <t>ОАО ИЭСК СЭС</t>
  </si>
  <si>
    <t xml:space="preserve">Холюченко Максим Владимирович/Дьячков Андрей Владимирович </t>
  </si>
  <si>
    <t>Красноярск</t>
  </si>
  <si>
    <t>Т 303 КЕ</t>
  </si>
  <si>
    <t>Х 527 УЕ</t>
  </si>
  <si>
    <t>Е558 МВ</t>
  </si>
  <si>
    <t>Т 306 КЕ</t>
  </si>
  <si>
    <t>А 912 НМ</t>
  </si>
  <si>
    <t>Е 186 ВХ</t>
  </si>
  <si>
    <t>А 056 ЕН</t>
  </si>
  <si>
    <t>М 423 АК</t>
  </si>
  <si>
    <t xml:space="preserve">ЗИЛ-131 </t>
  </si>
  <si>
    <t xml:space="preserve">ГАЗ 390900 </t>
  </si>
  <si>
    <t xml:space="preserve"> ГАЗ-3307   </t>
  </si>
  <si>
    <t xml:space="preserve">Автобус ВМ-3284  </t>
  </si>
  <si>
    <t xml:space="preserve">ЗИЛ-130-431411  </t>
  </si>
  <si>
    <t xml:space="preserve">ГАЗ 66 </t>
  </si>
  <si>
    <t xml:space="preserve"> УРАЛ-43204-31 </t>
  </si>
  <si>
    <t>грузовой-фургон</t>
  </si>
  <si>
    <t>Семагин Дмитрий Владимирович</t>
  </si>
  <si>
    <t>г. Братск, п. Энергетик район КБЖБ, территория Северных электрических сетей</t>
  </si>
  <si>
    <t xml:space="preserve"> 8(39530) 27-391; +79140100391 Андрей Владимирович </t>
  </si>
  <si>
    <t>Иркутск, Мухиной 2Г</t>
  </si>
  <si>
    <t>Залари</t>
  </si>
  <si>
    <t>https://spec.drom.ru/irkutsk/trailer/platform/odaz-9370-94524190.html</t>
  </si>
  <si>
    <t>ЛАЗ 695Н</t>
  </si>
  <si>
    <t>ГАЗ 33021</t>
  </si>
  <si>
    <t>ISTANA SSANGYONG</t>
  </si>
  <si>
    <t>ДЗ 180А</t>
  </si>
  <si>
    <t>ПАЗ 3205</t>
  </si>
  <si>
    <t>М 931 ЕН 38</t>
  </si>
  <si>
    <t>О 187 ЕТ 38</t>
  </si>
  <si>
    <t>В 300 ОМ 38</t>
  </si>
  <si>
    <t>9535 РР 38</t>
  </si>
  <si>
    <t>Р 395 ОС 38</t>
  </si>
  <si>
    <t>С 519 ВУ 38</t>
  </si>
  <si>
    <t>О 474 ЕК 38</t>
  </si>
  <si>
    <t>2000</t>
  </si>
  <si>
    <t>2003</t>
  </si>
  <si>
    <t>1999</t>
  </si>
  <si>
    <t>Баранов Евгений Викторович</t>
  </si>
  <si>
    <t>Автоколонна № 6</t>
  </si>
  <si>
    <t>8-983-691-77-81</t>
  </si>
  <si>
    <t>Автоколонна № 12</t>
  </si>
  <si>
    <t>Автогрейдер</t>
  </si>
  <si>
    <t>Автоколонна № 13</t>
  </si>
  <si>
    <t>Автоколонна № 10</t>
  </si>
  <si>
    <t>КАМАЗ-55111</t>
  </si>
  <si>
    <t>ГАЗ-331043-317</t>
  </si>
  <si>
    <t>Fiat Ducato</t>
  </si>
  <si>
    <t>Трактор К-701</t>
  </si>
  <si>
    <t>Св.агрегат АДД-400491</t>
  </si>
  <si>
    <t>Св.агрегат АДБ</t>
  </si>
  <si>
    <t>Печь для обогрева</t>
  </si>
  <si>
    <t>Насос КМ 40-32-160 АЗС</t>
  </si>
  <si>
    <t>Гидромолот МГ-300</t>
  </si>
  <si>
    <t>Р161ВН38</t>
  </si>
  <si>
    <t>О556ТМ38</t>
  </si>
  <si>
    <t>У291ТУ38</t>
  </si>
  <si>
    <t>38РМ2558</t>
  </si>
  <si>
    <t>6228ХА19</t>
  </si>
  <si>
    <t>М40818</t>
  </si>
  <si>
    <t xml:space="preserve">Оборудование </t>
  </si>
  <si>
    <t>8-914-931-91-73</t>
  </si>
  <si>
    <t>Столяров Олег Васильевич</t>
  </si>
  <si>
    <t>https://spec.drom.ru/taishet/truck/dump/kamaz-55111-82834478.html</t>
  </si>
  <si>
    <t>https://spec.drom.ru/irkutsk/truck/flatbed/gaz-331043-96786031.html</t>
  </si>
  <si>
    <t>https://spec.drom.ru/sayanogorsk/tractor/traktor-k-701-96786306.html</t>
  </si>
  <si>
    <t>https://spec.drom.ru/sayanogorsk/tractor/mtz-80-96786774.html</t>
  </si>
  <si>
    <t>https://spec.drom.ru/sayanogorsk/loader/avtopogruzchik-40818-96787128.html</t>
  </si>
  <si>
    <t>https://www.avito.ru/tulun/avtomobili/toyota_avensis_2007_2240377567</t>
  </si>
  <si>
    <t>https://spec.drom.ru/tulun/truck/box/prodam-gaz-66-15-95436559.html</t>
  </si>
  <si>
    <t xml:space="preserve"> 8(3952) 795-043; +79500600852; 795-024 Олег Витальевич</t>
  </si>
  <si>
    <t>https://spec.drom.ru/irkutsk/truck/flatbed/zil-130-95488166.html</t>
  </si>
  <si>
    <t>https://spec.drom.ru/irkutsk/excavator/exkavator-eo-2621v-3-96789172.html</t>
  </si>
  <si>
    <t>ковшовый</t>
  </si>
  <si>
    <t>https://spec.drom.ru/tulun/bus/kavz-397620-96789275.html</t>
  </si>
  <si>
    <t>снегоход</t>
  </si>
  <si>
    <t>https://spec.drom.ru/tulun/atv/snegohod-tayga-550-se-96789615.html</t>
  </si>
  <si>
    <t>буровая машина</t>
  </si>
  <si>
    <t>https://spec.drom.ru/tulun/drilling/bur-mashina-na-baze-mtz-82-96792144.html</t>
  </si>
  <si>
    <t>https://tulun.drom.ru/chevrolet/niva/44844121.html</t>
  </si>
  <si>
    <t>https://spec.drom.ru/zima/truck/flatbed/zil-130-95489316.html</t>
  </si>
  <si>
    <t>https://spec.drom.ru/zima/truck/dump/prodam-gaz-3507-95437245.html</t>
  </si>
  <si>
    <t>В процессе реализации (рассмотрение заявок)</t>
  </si>
  <si>
    <t>Оборудование на прицепе</t>
  </si>
  <si>
    <t>Оборудование</t>
  </si>
  <si>
    <t>https://spec.drom.ru/divnogorsk/trailer/platform/polupricep-odaz-9385-96793309.html</t>
  </si>
  <si>
    <t>https://www.avito.ru/irkutsk/avtomobili/toyota_land_cruiser_2002_2176298664</t>
  </si>
  <si>
    <t>https://www.avito.ru/irkutsk/avtomobili/gaz_31105_volga_2004_2240244889</t>
  </si>
  <si>
    <t>https://www.avito.ru/bratsk/avtomobili/toyota_hiace_2002_2240491454</t>
  </si>
  <si>
    <t>https://spec.drom.ru/bratsk/bus/paz-3205-81236425.html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</si>
</sst>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\ _₽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4" tint="-0.249977111117893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1"/>
      <color rgb="FFFF000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1" fillId="0" borderId="0" applyNumberFormat="0" applyFill="0" applyBorder="0" applyAlignment="0" applyProtection="0"/>
  </cellStyleXfs>
  <cellXfs count="88">
    <xf numFmtId="0" fontId="0" fillId="0" borderId="0" xfId="0"/>
    <xf numFmtId="0" fontId="3" fillId="7" borderId="3" xfId="2" applyNumberFormat="1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0" fillId="7" borderId="3" xfId="0" applyFont="1" applyFill="1" applyBorder="1" applyAlignment="1">
      <alignment horizontal="center" vertical="center" wrapText="1"/>
    </xf>
    <xf numFmtId="4" fontId="3" fillId="7" borderId="3" xfId="0" applyNumberFormat="1" applyFont="1" applyFill="1" applyBorder="1" applyAlignment="1">
      <alignment horizontal="center" vertical="center" wrapText="1"/>
    </xf>
    <xf numFmtId="4" fontId="0" fillId="7" borderId="3" xfId="0" applyNumberFormat="1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/>
    </xf>
    <xf numFmtId="4" fontId="6" fillId="4" borderId="3" xfId="0" applyNumberFormat="1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4" fontId="3" fillId="6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9" fillId="9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4" fontId="3" fillId="0" borderId="3" xfId="1" applyNumberFormat="1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11" borderId="3" xfId="0" applyFont="1" applyFill="1" applyBorder="1" applyAlignment="1">
      <alignment horizontal="center" vertical="center"/>
    </xf>
    <xf numFmtId="4" fontId="3" fillId="11" borderId="3" xfId="1" applyNumberFormat="1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4" fontId="3" fillId="5" borderId="3" xfId="1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4" fontId="3" fillId="3" borderId="3" xfId="1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10" borderId="3" xfId="0" applyFont="1" applyFill="1" applyBorder="1" applyAlignment="1">
      <alignment horizontal="center" vertical="center"/>
    </xf>
    <xf numFmtId="0" fontId="3" fillId="10" borderId="3" xfId="0" applyFont="1" applyFill="1" applyBorder="1" applyAlignment="1">
      <alignment horizontal="center" vertical="center" wrapText="1"/>
    </xf>
    <xf numFmtId="4" fontId="3" fillId="10" borderId="3" xfId="1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2" applyNumberFormat="1" applyFont="1" applyFill="1" applyBorder="1" applyAlignment="1">
      <alignment horizontal="center" vertical="center" wrapText="1"/>
    </xf>
    <xf numFmtId="49" fontId="3" fillId="2" borderId="3" xfId="2" applyNumberFormat="1" applyFont="1" applyFill="1" applyBorder="1" applyAlignment="1">
      <alignment horizontal="center" vertical="center"/>
    </xf>
    <xf numFmtId="0" fontId="3" fillId="2" borderId="3" xfId="2" applyNumberFormat="1" applyFont="1" applyFill="1" applyBorder="1" applyAlignment="1">
      <alignment horizontal="center" vertical="center"/>
    </xf>
    <xf numFmtId="4" fontId="0" fillId="2" borderId="3" xfId="1" applyNumberFormat="1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3" fillId="7" borderId="3" xfId="2" applyNumberFormat="1" applyFont="1" applyFill="1" applyBorder="1" applyAlignment="1">
      <alignment horizontal="center" vertical="center" wrapText="1"/>
    </xf>
    <xf numFmtId="49" fontId="3" fillId="7" borderId="3" xfId="2" applyNumberFormat="1" applyFont="1" applyFill="1" applyBorder="1" applyAlignment="1">
      <alignment horizontal="center" vertical="center"/>
    </xf>
    <xf numFmtId="4" fontId="3" fillId="7" borderId="3" xfId="1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4" fontId="0" fillId="7" borderId="3" xfId="1" applyNumberFormat="1" applyFont="1" applyFill="1" applyBorder="1" applyAlignment="1">
      <alignment horizontal="center" vertical="center"/>
    </xf>
    <xf numFmtId="0" fontId="3" fillId="8" borderId="0" xfId="0" applyFont="1" applyFill="1" applyBorder="1" applyAlignment="1">
      <alignment horizontal="center" vertical="center"/>
    </xf>
    <xf numFmtId="4" fontId="3" fillId="4" borderId="3" xfId="1" applyNumberFormat="1" applyFont="1" applyFill="1" applyBorder="1" applyAlignment="1">
      <alignment horizontal="center" vertical="center"/>
    </xf>
    <xf numFmtId="0" fontId="0" fillId="4" borderId="3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 wrapText="1"/>
    </xf>
    <xf numFmtId="4" fontId="3" fillId="8" borderId="3" xfId="1" applyNumberFormat="1" applyFont="1" applyFill="1" applyBorder="1" applyAlignment="1">
      <alignment horizontal="center" vertical="center"/>
    </xf>
    <xf numFmtId="0" fontId="0" fillId="8" borderId="3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0" fillId="8" borderId="3" xfId="0" applyFont="1" applyFill="1" applyBorder="1" applyAlignment="1">
      <alignment horizontal="center" vertical="center" wrapText="1"/>
    </xf>
    <xf numFmtId="4" fontId="3" fillId="0" borderId="3" xfId="1" applyNumberFormat="1" applyFont="1" applyFill="1" applyBorder="1" applyAlignment="1">
      <alignment horizontal="center" vertical="center"/>
    </xf>
    <xf numFmtId="0" fontId="0" fillId="12" borderId="3" xfId="0" applyFont="1" applyFill="1" applyBorder="1" applyAlignment="1">
      <alignment horizontal="center" vertical="center"/>
    </xf>
    <xf numFmtId="0" fontId="0" fillId="12" borderId="3" xfId="2" applyNumberFormat="1" applyFont="1" applyFill="1" applyBorder="1" applyAlignment="1">
      <alignment horizontal="center" vertical="center" wrapText="1"/>
    </xf>
    <xf numFmtId="49" fontId="0" fillId="12" borderId="3" xfId="2" applyNumberFormat="1" applyFont="1" applyFill="1" applyBorder="1" applyAlignment="1">
      <alignment horizontal="center" vertical="center"/>
    </xf>
    <xf numFmtId="0" fontId="0" fillId="12" borderId="3" xfId="2" applyNumberFormat="1" applyFont="1" applyFill="1" applyBorder="1" applyAlignment="1">
      <alignment horizontal="center" vertical="center"/>
    </xf>
    <xf numFmtId="0" fontId="0" fillId="12" borderId="3" xfId="0" applyFont="1" applyFill="1" applyBorder="1" applyAlignment="1">
      <alignment horizontal="center" vertical="center" wrapText="1"/>
    </xf>
    <xf numFmtId="4" fontId="0" fillId="12" borderId="3" xfId="1" applyNumberFormat="1" applyFont="1" applyFill="1" applyBorder="1" applyAlignment="1">
      <alignment horizontal="center" vertical="center"/>
    </xf>
    <xf numFmtId="0" fontId="3" fillId="0" borderId="3" xfId="2" applyNumberFormat="1" applyFont="1" applyFill="1" applyBorder="1" applyAlignment="1">
      <alignment horizontal="center" vertical="center"/>
    </xf>
    <xf numFmtId="2" fontId="3" fillId="0" borderId="0" xfId="1" applyNumberFormat="1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1" fillId="0" borderId="4" xfId="3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2" fontId="4" fillId="0" borderId="3" xfId="1" applyNumberFormat="1" applyFont="1" applyFill="1" applyBorder="1" applyAlignment="1">
      <alignment horizontal="center" vertical="center" wrapText="1"/>
    </xf>
    <xf numFmtId="0" fontId="9" fillId="9" borderId="3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4" fontId="3" fillId="4" borderId="3" xfId="0" applyNumberFormat="1" applyFont="1" applyFill="1" applyBorder="1" applyAlignment="1">
      <alignment horizontal="center" vertical="center"/>
    </xf>
    <xf numFmtId="165" fontId="3" fillId="7" borderId="3" xfId="2" applyNumberFormat="1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13" borderId="2" xfId="0" applyFont="1" applyFill="1" applyBorder="1" applyAlignment="1">
      <alignment horizontal="center" vertical="center"/>
    </xf>
    <xf numFmtId="0" fontId="11" fillId="13" borderId="0" xfId="3" applyFill="1" applyBorder="1" applyAlignment="1">
      <alignment horizontal="center" vertical="center"/>
    </xf>
    <xf numFmtId="0" fontId="11" fillId="13" borderId="4" xfId="3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11" fillId="0" borderId="0" xfId="3" applyFill="1" applyBorder="1" applyAlignment="1">
      <alignment horizontal="center" vertical="center"/>
    </xf>
  </cellXfs>
  <cellStyles count="4">
    <cellStyle name="Гиперссылка" xfId="3" builtinId="8"/>
    <cellStyle name="Обычный" xfId="0" builtinId="0"/>
    <cellStyle name="Обычный 2" xfId="2"/>
    <cellStyle name="Финансовый" xfId="1" builtinId="3"/>
  </cellStyles>
  <dxfs count="1">
    <dxf>
      <font>
        <color rgb="FF0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spec.drom.ru/sayanogorsk/tractor/traktor-k-701-96786306.html" TargetMode="External"/><Relationship Id="rId13" Type="http://schemas.openxmlformats.org/officeDocument/2006/relationships/hyperlink" Target="https://spec.drom.ru/irkutsk/truck/flatbed/zil-130-95488166.html" TargetMode="External"/><Relationship Id="rId18" Type="http://schemas.openxmlformats.org/officeDocument/2006/relationships/hyperlink" Target="https://tulun.drom.ru/chevrolet/niva/44844121.html" TargetMode="External"/><Relationship Id="rId26" Type="http://schemas.openxmlformats.org/officeDocument/2006/relationships/printerSettings" Target="../printerSettings/printerSettings1.bin"/><Relationship Id="rId3" Type="http://schemas.openxmlformats.org/officeDocument/2006/relationships/hyperlink" Target="https://spec.drom.ru/irkutsk/truck/loader-crane/toyota02-7fd15-90661790.html" TargetMode="External"/><Relationship Id="rId21" Type="http://schemas.openxmlformats.org/officeDocument/2006/relationships/hyperlink" Target="https://spec.drom.ru/divnogorsk/trailer/platform/polupricep-odaz-9385-96793309.html" TargetMode="External"/><Relationship Id="rId7" Type="http://schemas.openxmlformats.org/officeDocument/2006/relationships/hyperlink" Target="https://spec.drom.ru/irkutsk/truck/flatbed/gaz-331043-96786031.html" TargetMode="External"/><Relationship Id="rId12" Type="http://schemas.openxmlformats.org/officeDocument/2006/relationships/hyperlink" Target="https://spec.drom.ru/tulun/truck/box/prodam-gaz-66-15-95436559.html" TargetMode="External"/><Relationship Id="rId17" Type="http://schemas.openxmlformats.org/officeDocument/2006/relationships/hyperlink" Target="https://spec.drom.ru/tulun/drilling/bur-mashina-na-baze-mtz-82-96792144.html" TargetMode="External"/><Relationship Id="rId25" Type="http://schemas.openxmlformats.org/officeDocument/2006/relationships/hyperlink" Target="https://spec.drom.ru/bratsk/bus/paz-3205-81236425.html" TargetMode="External"/><Relationship Id="rId2" Type="http://schemas.openxmlformats.org/officeDocument/2006/relationships/hyperlink" Target="https://spec.drom.ru/bratsk/truck/box/uaz-39099-90657854.html" TargetMode="External"/><Relationship Id="rId16" Type="http://schemas.openxmlformats.org/officeDocument/2006/relationships/hyperlink" Target="https://spec.drom.ru/tulun/atv/snegohod-tayga-550-se-96789615.html" TargetMode="External"/><Relationship Id="rId20" Type="http://schemas.openxmlformats.org/officeDocument/2006/relationships/hyperlink" Target="https://spec.drom.ru/zima/truck/dump/prodam-gaz-3507-95437245.html" TargetMode="External"/><Relationship Id="rId1" Type="http://schemas.openxmlformats.org/officeDocument/2006/relationships/hyperlink" Target="https://spec.drom.ru/irkutsk/truck/box/uaz-3909-90657507.html" TargetMode="External"/><Relationship Id="rId6" Type="http://schemas.openxmlformats.org/officeDocument/2006/relationships/hyperlink" Target="https://spec.drom.ru/taishet/truck/dump/kamaz-55111-82834478.html" TargetMode="External"/><Relationship Id="rId11" Type="http://schemas.openxmlformats.org/officeDocument/2006/relationships/hyperlink" Target="https://www.avito.ru/tulun/avtomobili/toyota_avensis_2007_2240377567" TargetMode="External"/><Relationship Id="rId24" Type="http://schemas.openxmlformats.org/officeDocument/2006/relationships/hyperlink" Target="https://www.avito.ru/bratsk/avtomobili/toyota_hiace_2002_2240491454" TargetMode="External"/><Relationship Id="rId5" Type="http://schemas.openxmlformats.org/officeDocument/2006/relationships/hyperlink" Target="https://spec.drom.ru/irkutsk/trailer/platform/odaz-9370-94524190.html" TargetMode="External"/><Relationship Id="rId15" Type="http://schemas.openxmlformats.org/officeDocument/2006/relationships/hyperlink" Target="https://spec.drom.ru/tulun/bus/kavz-397620-96789275.html" TargetMode="External"/><Relationship Id="rId23" Type="http://schemas.openxmlformats.org/officeDocument/2006/relationships/hyperlink" Target="https://www.avito.ru/irkutsk/avtomobili/gaz_31105_volga_2004_2240244889" TargetMode="External"/><Relationship Id="rId10" Type="http://schemas.openxmlformats.org/officeDocument/2006/relationships/hyperlink" Target="https://spec.drom.ru/sayanogorsk/loader/avtopogruzchik-40818-96787128.html" TargetMode="External"/><Relationship Id="rId19" Type="http://schemas.openxmlformats.org/officeDocument/2006/relationships/hyperlink" Target="https://spec.drom.ru/zima/truck/flatbed/zil-130-95489316.html" TargetMode="External"/><Relationship Id="rId4" Type="http://schemas.openxmlformats.org/officeDocument/2006/relationships/hyperlink" Target="https://www.avito.ru/krasnodar/gruzoviki_i_spetstehnika/samosval_gaz-saz-35071_1856142866" TargetMode="External"/><Relationship Id="rId9" Type="http://schemas.openxmlformats.org/officeDocument/2006/relationships/hyperlink" Target="https://spec.drom.ru/sayanogorsk/tractor/mtz-80-96786774.html" TargetMode="External"/><Relationship Id="rId14" Type="http://schemas.openxmlformats.org/officeDocument/2006/relationships/hyperlink" Target="https://spec.drom.ru/irkutsk/excavator/exkavator-eo-2621v-3-96789172.html" TargetMode="External"/><Relationship Id="rId22" Type="http://schemas.openxmlformats.org/officeDocument/2006/relationships/hyperlink" Target="https://www.avito.ru/irkutsk/avtomobili/toyota_land_cruiser_2002_217629866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4"/>
  <sheetViews>
    <sheetView tabSelected="1" zoomScale="70" zoomScaleNormal="70" workbookViewId="0">
      <pane ySplit="3" topLeftCell="A4" activePane="bottomLeft" state="frozen"/>
      <selection pane="bottomLeft" activeCell="K53" sqref="K53"/>
    </sheetView>
  </sheetViews>
  <sheetFormatPr defaultRowHeight="15" x14ac:dyDescent="0.25"/>
  <cols>
    <col min="1" max="1" width="31.7109375" style="25" bestFit="1" customWidth="1"/>
    <col min="2" max="2" width="17.140625" style="25" bestFit="1" customWidth="1"/>
    <col min="3" max="3" width="15.85546875" style="25" bestFit="1" customWidth="1"/>
    <col min="4" max="4" width="29.5703125" style="25" bestFit="1" customWidth="1"/>
    <col min="5" max="5" width="25.85546875" style="25" bestFit="1" customWidth="1"/>
    <col min="6" max="6" width="19.85546875" style="66" bestFit="1" customWidth="1"/>
    <col min="7" max="7" width="31.140625" style="25" bestFit="1" customWidth="1"/>
    <col min="8" max="8" width="41.42578125" style="25" bestFit="1" customWidth="1"/>
    <col min="9" max="9" width="25.7109375" style="25" customWidth="1"/>
    <col min="10" max="10" width="20.140625" style="25" bestFit="1" customWidth="1"/>
    <col min="11" max="11" width="88.140625" style="25" bestFit="1" customWidth="1"/>
    <col min="12" max="16384" width="9.140625" style="25"/>
  </cols>
  <sheetData>
    <row r="1" spans="1:11" s="18" customFormat="1" ht="18.75" x14ac:dyDescent="0.25">
      <c r="A1" s="84"/>
      <c r="B1" s="84"/>
      <c r="C1" s="84"/>
      <c r="D1" s="84"/>
      <c r="E1" s="84"/>
      <c r="F1" s="85"/>
      <c r="G1" s="84"/>
      <c r="H1" s="84"/>
      <c r="I1" s="84"/>
      <c r="J1" s="84"/>
      <c r="K1" s="80"/>
    </row>
    <row r="2" spans="1:11" s="19" customFormat="1" ht="18.75" x14ac:dyDescent="0.25">
      <c r="A2" s="86"/>
      <c r="B2" s="86"/>
      <c r="C2" s="86"/>
      <c r="D2" s="86"/>
      <c r="E2" s="86"/>
      <c r="F2" s="86"/>
      <c r="G2" s="86"/>
      <c r="H2" s="86"/>
      <c r="I2" s="86"/>
      <c r="J2" s="86"/>
    </row>
    <row r="3" spans="1:11" s="21" customFormat="1" ht="30.75" thickBot="1" x14ac:dyDescent="0.3">
      <c r="A3" s="73" t="s">
        <v>30</v>
      </c>
      <c r="B3" s="73" t="s">
        <v>31</v>
      </c>
      <c r="C3" s="73" t="s">
        <v>32</v>
      </c>
      <c r="D3" s="73" t="s">
        <v>33</v>
      </c>
      <c r="E3" s="73" t="s">
        <v>34</v>
      </c>
      <c r="F3" s="74" t="s">
        <v>35</v>
      </c>
      <c r="G3" s="73" t="s">
        <v>36</v>
      </c>
      <c r="H3" s="73" t="s">
        <v>79</v>
      </c>
      <c r="I3" s="73" t="s">
        <v>44</v>
      </c>
      <c r="J3" s="72" t="s">
        <v>58</v>
      </c>
      <c r="K3" s="81" t="s">
        <v>213</v>
      </c>
    </row>
    <row r="4" spans="1:11" s="20" customFormat="1" x14ac:dyDescent="0.25">
      <c r="A4" s="22" t="s">
        <v>369</v>
      </c>
      <c r="B4" s="22">
        <v>1996</v>
      </c>
      <c r="C4" s="22" t="s">
        <v>378</v>
      </c>
      <c r="D4" s="22" t="s">
        <v>62</v>
      </c>
      <c r="E4" s="22" t="s">
        <v>266</v>
      </c>
      <c r="F4" s="23">
        <v>280000</v>
      </c>
      <c r="G4" s="14" t="s">
        <v>267</v>
      </c>
      <c r="H4" s="22" t="s">
        <v>84</v>
      </c>
      <c r="I4" s="22">
        <v>79140120240</v>
      </c>
      <c r="J4" s="14" t="s">
        <v>267</v>
      </c>
      <c r="K4" s="87" t="s">
        <v>387</v>
      </c>
    </row>
    <row r="5" spans="1:11" s="20" customFormat="1" x14ac:dyDescent="0.25">
      <c r="A5" s="22" t="s">
        <v>370</v>
      </c>
      <c r="B5" s="22">
        <v>2008</v>
      </c>
      <c r="C5" s="22" t="s">
        <v>379</v>
      </c>
      <c r="D5" s="22" t="s">
        <v>268</v>
      </c>
      <c r="E5" s="22" t="s">
        <v>266</v>
      </c>
      <c r="F5" s="23">
        <v>150000</v>
      </c>
      <c r="G5" s="14" t="s">
        <v>267</v>
      </c>
      <c r="H5" s="22" t="s">
        <v>84</v>
      </c>
      <c r="I5" s="22">
        <v>79140120240</v>
      </c>
      <c r="J5" s="14" t="s">
        <v>267</v>
      </c>
      <c r="K5" s="87" t="s">
        <v>388</v>
      </c>
    </row>
    <row r="6" spans="1:11" s="20" customFormat="1" x14ac:dyDescent="0.25">
      <c r="A6" s="22" t="s">
        <v>371</v>
      </c>
      <c r="B6" s="22">
        <v>2010</v>
      </c>
      <c r="C6" s="22" t="s">
        <v>380</v>
      </c>
      <c r="D6" s="22" t="s">
        <v>253</v>
      </c>
      <c r="E6" s="22" t="s">
        <v>266</v>
      </c>
      <c r="F6" s="23">
        <v>250000</v>
      </c>
      <c r="G6" s="14" t="s">
        <v>267</v>
      </c>
      <c r="H6" s="22" t="s">
        <v>84</v>
      </c>
      <c r="I6" s="22">
        <v>79140120240</v>
      </c>
      <c r="J6" s="14" t="s">
        <v>267</v>
      </c>
      <c r="K6" s="20" t="s">
        <v>406</v>
      </c>
    </row>
    <row r="7" spans="1:11" s="20" customFormat="1" x14ac:dyDescent="0.25">
      <c r="A7" s="22" t="s">
        <v>372</v>
      </c>
      <c r="B7" s="22">
        <v>1988</v>
      </c>
      <c r="C7" s="22" t="s">
        <v>381</v>
      </c>
      <c r="D7" s="22" t="s">
        <v>192</v>
      </c>
      <c r="E7" s="22" t="s">
        <v>266</v>
      </c>
      <c r="F7" s="23">
        <v>400000</v>
      </c>
      <c r="G7" s="16" t="s">
        <v>254</v>
      </c>
      <c r="H7" s="22" t="s">
        <v>84</v>
      </c>
      <c r="I7" s="22">
        <v>79140120240</v>
      </c>
      <c r="J7" s="16" t="s">
        <v>254</v>
      </c>
      <c r="K7" s="87" t="s">
        <v>389</v>
      </c>
    </row>
    <row r="8" spans="1:11" s="20" customFormat="1" x14ac:dyDescent="0.25">
      <c r="A8" s="22" t="s">
        <v>255</v>
      </c>
      <c r="B8" s="22">
        <v>1992</v>
      </c>
      <c r="C8" s="22" t="s">
        <v>382</v>
      </c>
      <c r="D8" s="22" t="s">
        <v>151</v>
      </c>
      <c r="E8" s="22" t="s">
        <v>266</v>
      </c>
      <c r="F8" s="23">
        <v>240000</v>
      </c>
      <c r="G8" s="16" t="s">
        <v>254</v>
      </c>
      <c r="H8" s="22" t="s">
        <v>84</v>
      </c>
      <c r="I8" s="22">
        <v>79140120240</v>
      </c>
      <c r="J8" s="16" t="s">
        <v>254</v>
      </c>
      <c r="K8" s="87" t="s">
        <v>390</v>
      </c>
    </row>
    <row r="9" spans="1:11" s="20" customFormat="1" x14ac:dyDescent="0.25">
      <c r="A9" s="22" t="s">
        <v>175</v>
      </c>
      <c r="B9" s="22">
        <v>1993</v>
      </c>
      <c r="C9" s="22" t="s">
        <v>383</v>
      </c>
      <c r="D9" s="22" t="s">
        <v>175</v>
      </c>
      <c r="E9" s="22" t="s">
        <v>266</v>
      </c>
      <c r="F9" s="23">
        <v>130000</v>
      </c>
      <c r="G9" s="16" t="s">
        <v>254</v>
      </c>
      <c r="H9" s="22" t="s">
        <v>84</v>
      </c>
      <c r="I9" s="22">
        <v>79140120240</v>
      </c>
      <c r="J9" s="16" t="s">
        <v>254</v>
      </c>
      <c r="K9" s="87" t="s">
        <v>391</v>
      </c>
    </row>
    <row r="10" spans="1:11" s="20" customFormat="1" x14ac:dyDescent="0.25">
      <c r="A10" s="22" t="s">
        <v>373</v>
      </c>
      <c r="B10" s="22">
        <v>2002</v>
      </c>
      <c r="C10" s="22"/>
      <c r="D10" s="22" t="s">
        <v>384</v>
      </c>
      <c r="E10" s="22" t="s">
        <v>266</v>
      </c>
      <c r="F10" s="23">
        <v>78000</v>
      </c>
      <c r="G10" s="16"/>
      <c r="H10" s="22" t="s">
        <v>84</v>
      </c>
      <c r="I10" s="22">
        <v>79140120240</v>
      </c>
      <c r="J10" s="16"/>
      <c r="K10" s="20" t="s">
        <v>229</v>
      </c>
    </row>
    <row r="11" spans="1:11" s="20" customFormat="1" x14ac:dyDescent="0.25">
      <c r="A11" s="22" t="s">
        <v>374</v>
      </c>
      <c r="B11" s="22">
        <v>2008</v>
      </c>
      <c r="C11" s="22"/>
      <c r="D11" s="22" t="s">
        <v>384</v>
      </c>
      <c r="E11" s="22" t="s">
        <v>266</v>
      </c>
      <c r="F11" s="23">
        <v>78000</v>
      </c>
      <c r="G11" s="16"/>
      <c r="H11" s="22" t="s">
        <v>84</v>
      </c>
      <c r="I11" s="22">
        <v>79140120240</v>
      </c>
      <c r="J11" s="16"/>
      <c r="K11" s="20" t="s">
        <v>407</v>
      </c>
    </row>
    <row r="12" spans="1:11" s="20" customFormat="1" x14ac:dyDescent="0.25">
      <c r="A12" s="22" t="s">
        <v>375</v>
      </c>
      <c r="B12" s="22">
        <v>2007</v>
      </c>
      <c r="C12" s="22"/>
      <c r="D12" s="22" t="s">
        <v>384</v>
      </c>
      <c r="E12" s="22" t="s">
        <v>266</v>
      </c>
      <c r="F12" s="23">
        <v>4000</v>
      </c>
      <c r="G12" s="16"/>
      <c r="H12" s="22" t="s">
        <v>84</v>
      </c>
      <c r="I12" s="22">
        <v>79140120240</v>
      </c>
      <c r="J12" s="16"/>
      <c r="K12" s="20" t="s">
        <v>408</v>
      </c>
    </row>
    <row r="13" spans="1:11" s="20" customFormat="1" x14ac:dyDescent="0.25">
      <c r="A13" s="22" t="s">
        <v>376</v>
      </c>
      <c r="B13" s="22">
        <v>2011</v>
      </c>
      <c r="C13" s="22"/>
      <c r="D13" s="22" t="s">
        <v>384</v>
      </c>
      <c r="E13" s="22" t="s">
        <v>266</v>
      </c>
      <c r="F13" s="23">
        <v>20000</v>
      </c>
      <c r="G13" s="16"/>
      <c r="H13" s="22" t="s">
        <v>84</v>
      </c>
      <c r="I13" s="22">
        <v>79140120240</v>
      </c>
      <c r="J13" s="16"/>
      <c r="K13" s="20" t="s">
        <v>407</v>
      </c>
    </row>
    <row r="14" spans="1:11" s="20" customFormat="1" x14ac:dyDescent="0.25">
      <c r="A14" s="22" t="s">
        <v>377</v>
      </c>
      <c r="B14" s="22">
        <v>2011</v>
      </c>
      <c r="C14" s="22"/>
      <c r="D14" s="22" t="s">
        <v>384</v>
      </c>
      <c r="E14" s="22" t="s">
        <v>266</v>
      </c>
      <c r="F14" s="23">
        <v>100000</v>
      </c>
      <c r="G14" s="16"/>
      <c r="H14" s="22" t="s">
        <v>84</v>
      </c>
      <c r="I14" s="22">
        <v>79140120240</v>
      </c>
      <c r="J14" s="16"/>
      <c r="K14" s="20" t="s">
        <v>407</v>
      </c>
    </row>
    <row r="15" spans="1:11" s="20" customFormat="1" ht="45" x14ac:dyDescent="0.25">
      <c r="A15" s="22" t="s">
        <v>269</v>
      </c>
      <c r="B15" s="22">
        <v>2007</v>
      </c>
      <c r="C15" s="22" t="s">
        <v>282</v>
      </c>
      <c r="D15" s="22" t="s">
        <v>66</v>
      </c>
      <c r="E15" s="22" t="s">
        <v>278</v>
      </c>
      <c r="F15" s="23">
        <v>485000</v>
      </c>
      <c r="G15" s="22" t="s">
        <v>283</v>
      </c>
      <c r="H15" s="22" t="s">
        <v>323</v>
      </c>
      <c r="I15" s="22" t="s">
        <v>343</v>
      </c>
      <c r="J15" s="22" t="s">
        <v>283</v>
      </c>
      <c r="K15" s="87" t="s">
        <v>392</v>
      </c>
    </row>
    <row r="16" spans="1:11" s="20" customFormat="1" ht="45" x14ac:dyDescent="0.25">
      <c r="A16" s="22" t="s">
        <v>270</v>
      </c>
      <c r="B16" s="22">
        <v>1992</v>
      </c>
      <c r="C16" s="22" t="s">
        <v>284</v>
      </c>
      <c r="D16" s="24" t="s">
        <v>340</v>
      </c>
      <c r="E16" s="22" t="s">
        <v>278</v>
      </c>
      <c r="F16" s="23">
        <v>241500</v>
      </c>
      <c r="G16" s="22" t="s">
        <v>283</v>
      </c>
      <c r="H16" s="22" t="s">
        <v>323</v>
      </c>
      <c r="I16" s="22" t="s">
        <v>343</v>
      </c>
      <c r="J16" s="22" t="s">
        <v>283</v>
      </c>
      <c r="K16" s="87" t="s">
        <v>393</v>
      </c>
    </row>
    <row r="17" spans="1:11" s="20" customFormat="1" ht="45" x14ac:dyDescent="0.25">
      <c r="A17" s="22" t="s">
        <v>285</v>
      </c>
      <c r="B17" s="22">
        <v>2007</v>
      </c>
      <c r="C17" s="22" t="s">
        <v>286</v>
      </c>
      <c r="D17" s="22" t="s">
        <v>397</v>
      </c>
      <c r="E17" s="22" t="s">
        <v>278</v>
      </c>
      <c r="F17" s="23">
        <v>275000</v>
      </c>
      <c r="G17" s="22" t="s">
        <v>283</v>
      </c>
      <c r="H17" s="22" t="s">
        <v>323</v>
      </c>
      <c r="I17" s="22" t="s">
        <v>343</v>
      </c>
      <c r="J17" s="22" t="s">
        <v>283</v>
      </c>
      <c r="K17" s="87" t="s">
        <v>396</v>
      </c>
    </row>
    <row r="18" spans="1:11" s="20" customFormat="1" ht="45" x14ac:dyDescent="0.25">
      <c r="A18" s="22" t="s">
        <v>271</v>
      </c>
      <c r="B18" s="22">
        <v>2006</v>
      </c>
      <c r="C18" s="22" t="s">
        <v>287</v>
      </c>
      <c r="D18" s="22" t="s">
        <v>161</v>
      </c>
      <c r="E18" s="22" t="s">
        <v>278</v>
      </c>
      <c r="F18" s="23">
        <v>105000</v>
      </c>
      <c r="G18" s="22" t="s">
        <v>283</v>
      </c>
      <c r="H18" s="22" t="s">
        <v>323</v>
      </c>
      <c r="I18" s="22" t="s">
        <v>343</v>
      </c>
      <c r="J18" s="22" t="s">
        <v>283</v>
      </c>
      <c r="K18" s="87" t="s">
        <v>398</v>
      </c>
    </row>
    <row r="19" spans="1:11" s="20" customFormat="1" ht="45" x14ac:dyDescent="0.25">
      <c r="A19" s="22" t="s">
        <v>272</v>
      </c>
      <c r="B19" s="22">
        <v>2011</v>
      </c>
      <c r="C19" s="22" t="s">
        <v>288</v>
      </c>
      <c r="D19" s="22" t="s">
        <v>399</v>
      </c>
      <c r="E19" s="22" t="s">
        <v>278</v>
      </c>
      <c r="F19" s="23">
        <v>110000</v>
      </c>
      <c r="G19" s="22" t="s">
        <v>283</v>
      </c>
      <c r="H19" s="22" t="s">
        <v>323</v>
      </c>
      <c r="I19" s="22" t="s">
        <v>343</v>
      </c>
      <c r="J19" s="22" t="s">
        <v>283</v>
      </c>
      <c r="K19" s="87" t="s">
        <v>400</v>
      </c>
    </row>
    <row r="20" spans="1:11" s="20" customFormat="1" ht="45" x14ac:dyDescent="0.25">
      <c r="A20" s="22" t="s">
        <v>273</v>
      </c>
      <c r="B20" s="22">
        <v>1965</v>
      </c>
      <c r="C20" s="22" t="s">
        <v>289</v>
      </c>
      <c r="D20" s="22" t="s">
        <v>22</v>
      </c>
      <c r="E20" s="22" t="s">
        <v>278</v>
      </c>
      <c r="F20" s="23">
        <v>100000</v>
      </c>
      <c r="G20" s="22" t="s">
        <v>283</v>
      </c>
      <c r="H20" s="22" t="s">
        <v>323</v>
      </c>
      <c r="I20" s="22" t="s">
        <v>343</v>
      </c>
      <c r="J20" s="22" t="s">
        <v>283</v>
      </c>
      <c r="K20" s="87" t="s">
        <v>395</v>
      </c>
    </row>
    <row r="21" spans="1:11" s="20" customFormat="1" ht="45" x14ac:dyDescent="0.25">
      <c r="A21" s="22" t="s">
        <v>274</v>
      </c>
      <c r="B21" s="22">
        <v>1985</v>
      </c>
      <c r="C21" s="22" t="s">
        <v>290</v>
      </c>
      <c r="D21" s="22" t="s">
        <v>401</v>
      </c>
      <c r="E21" s="22" t="s">
        <v>278</v>
      </c>
      <c r="F21" s="23">
        <v>200000</v>
      </c>
      <c r="G21" s="22" t="s">
        <v>283</v>
      </c>
      <c r="H21" s="22" t="s">
        <v>323</v>
      </c>
      <c r="I21" s="22" t="s">
        <v>343</v>
      </c>
      <c r="J21" s="22" t="s">
        <v>283</v>
      </c>
      <c r="K21" s="87" t="s">
        <v>402</v>
      </c>
    </row>
    <row r="22" spans="1:11" s="20" customFormat="1" ht="45" x14ac:dyDescent="0.25">
      <c r="A22" s="22" t="s">
        <v>275</v>
      </c>
      <c r="B22" s="22">
        <v>2007</v>
      </c>
      <c r="C22" s="22" t="s">
        <v>291</v>
      </c>
      <c r="D22" s="22" t="s">
        <v>216</v>
      </c>
      <c r="E22" s="22" t="s">
        <v>278</v>
      </c>
      <c r="F22" s="23">
        <v>200000</v>
      </c>
      <c r="G22" s="22" t="s">
        <v>283</v>
      </c>
      <c r="H22" s="22" t="s">
        <v>323</v>
      </c>
      <c r="I22" s="22" t="s">
        <v>343</v>
      </c>
      <c r="J22" s="22" t="s">
        <v>283</v>
      </c>
      <c r="K22" s="87" t="s">
        <v>403</v>
      </c>
    </row>
    <row r="23" spans="1:11" s="20" customFormat="1" ht="45" x14ac:dyDescent="0.25">
      <c r="A23" s="22" t="s">
        <v>273</v>
      </c>
      <c r="B23" s="22">
        <v>1980</v>
      </c>
      <c r="C23" s="22" t="s">
        <v>292</v>
      </c>
      <c r="D23" s="22" t="s">
        <v>22</v>
      </c>
      <c r="E23" s="22" t="s">
        <v>278</v>
      </c>
      <c r="F23" s="23">
        <v>105000</v>
      </c>
      <c r="G23" s="22" t="s">
        <v>283</v>
      </c>
      <c r="H23" s="22" t="s">
        <v>323</v>
      </c>
      <c r="I23" s="22" t="s">
        <v>343</v>
      </c>
      <c r="J23" s="22" t="s">
        <v>283</v>
      </c>
      <c r="K23" s="87" t="s">
        <v>404</v>
      </c>
    </row>
    <row r="24" spans="1:11" s="20" customFormat="1" ht="45" x14ac:dyDescent="0.25">
      <c r="A24" s="22" t="s">
        <v>276</v>
      </c>
      <c r="B24" s="22">
        <v>1988</v>
      </c>
      <c r="C24" s="22" t="s">
        <v>293</v>
      </c>
      <c r="D24" s="22"/>
      <c r="E24" s="22" t="s">
        <v>278</v>
      </c>
      <c r="F24" s="23">
        <v>130000</v>
      </c>
      <c r="G24" s="22" t="s">
        <v>283</v>
      </c>
      <c r="H24" s="22" t="s">
        <v>323</v>
      </c>
      <c r="I24" s="22" t="s">
        <v>343</v>
      </c>
      <c r="J24" s="22" t="s">
        <v>283</v>
      </c>
      <c r="K24" s="87" t="s">
        <v>405</v>
      </c>
    </row>
    <row r="25" spans="1:11" s="20" customFormat="1" ht="45" x14ac:dyDescent="0.25">
      <c r="A25" s="22" t="s">
        <v>277</v>
      </c>
      <c r="B25" s="22">
        <v>2008</v>
      </c>
      <c r="C25" s="22"/>
      <c r="D25" s="22"/>
      <c r="E25" s="22" t="s">
        <v>278</v>
      </c>
      <c r="F25" s="23">
        <v>82000</v>
      </c>
      <c r="G25" s="22" t="s">
        <v>283</v>
      </c>
      <c r="H25" s="22" t="s">
        <v>323</v>
      </c>
      <c r="I25" s="22" t="s">
        <v>343</v>
      </c>
      <c r="J25" s="22" t="s">
        <v>283</v>
      </c>
      <c r="K25" s="20" t="s">
        <v>407</v>
      </c>
    </row>
    <row r="26" spans="1:11" s="20" customFormat="1" x14ac:dyDescent="0.25">
      <c r="A26" s="22" t="s">
        <v>294</v>
      </c>
      <c r="B26" s="22">
        <v>1996</v>
      </c>
      <c r="C26" s="22" t="s">
        <v>295</v>
      </c>
      <c r="D26" s="22" t="s">
        <v>296</v>
      </c>
      <c r="E26" s="22" t="s">
        <v>297</v>
      </c>
      <c r="F26" s="23">
        <v>70000</v>
      </c>
      <c r="G26" s="22" t="s">
        <v>324</v>
      </c>
      <c r="H26" s="22" t="s">
        <v>298</v>
      </c>
      <c r="I26" s="22" t="s">
        <v>299</v>
      </c>
      <c r="J26" s="14" t="s">
        <v>300</v>
      </c>
      <c r="K26" s="87" t="s">
        <v>409</v>
      </c>
    </row>
    <row r="27" spans="1:11" s="20" customFormat="1" x14ac:dyDescent="0.25">
      <c r="A27" s="22" t="s">
        <v>301</v>
      </c>
      <c r="B27" s="22">
        <v>2008</v>
      </c>
      <c r="C27" s="22"/>
      <c r="D27" s="22" t="s">
        <v>302</v>
      </c>
      <c r="E27" s="22" t="s">
        <v>297</v>
      </c>
      <c r="F27" s="23">
        <v>20000</v>
      </c>
      <c r="G27" s="22" t="s">
        <v>324</v>
      </c>
      <c r="H27" s="22" t="s">
        <v>303</v>
      </c>
      <c r="I27" s="22" t="s">
        <v>304</v>
      </c>
      <c r="J27" s="14" t="s">
        <v>300</v>
      </c>
      <c r="K27" s="20" t="s">
        <v>229</v>
      </c>
    </row>
    <row r="28" spans="1:11" s="26" customFormat="1" x14ac:dyDescent="0.25">
      <c r="A28" s="7" t="s">
        <v>112</v>
      </c>
      <c r="B28" s="7">
        <v>2000</v>
      </c>
      <c r="C28" s="7" t="s">
        <v>171</v>
      </c>
      <c r="D28" s="7" t="s">
        <v>174</v>
      </c>
      <c r="E28" s="27" t="s">
        <v>165</v>
      </c>
      <c r="F28" s="8">
        <v>45000</v>
      </c>
      <c r="G28" s="75" t="s">
        <v>181</v>
      </c>
      <c r="H28" s="13" t="s">
        <v>178</v>
      </c>
      <c r="I28" s="13" t="s">
        <v>179</v>
      </c>
      <c r="J28" s="13" t="s">
        <v>50</v>
      </c>
      <c r="K28" s="82" t="s">
        <v>227</v>
      </c>
    </row>
    <row r="29" spans="1:11" s="26" customFormat="1" x14ac:dyDescent="0.25">
      <c r="A29" s="27" t="s">
        <v>85</v>
      </c>
      <c r="B29" s="27">
        <v>2005</v>
      </c>
      <c r="C29" s="27" t="s">
        <v>86</v>
      </c>
      <c r="D29" s="76" t="s">
        <v>68</v>
      </c>
      <c r="E29" s="27" t="s">
        <v>165</v>
      </c>
      <c r="F29" s="77">
        <f>121000+5%*121000</f>
        <v>127050</v>
      </c>
      <c r="G29" s="27" t="s">
        <v>177</v>
      </c>
      <c r="H29" s="27" t="s">
        <v>69</v>
      </c>
      <c r="I29" s="27" t="s">
        <v>233</v>
      </c>
      <c r="J29" s="27" t="s">
        <v>53</v>
      </c>
      <c r="K29" s="82" t="s">
        <v>226</v>
      </c>
    </row>
    <row r="30" spans="1:11" x14ac:dyDescent="0.25">
      <c r="A30" s="7" t="s">
        <v>167</v>
      </c>
      <c r="B30" s="7">
        <v>1997</v>
      </c>
      <c r="C30" s="7" t="s">
        <v>170</v>
      </c>
      <c r="D30" s="7" t="s">
        <v>173</v>
      </c>
      <c r="E30" s="27" t="s">
        <v>165</v>
      </c>
      <c r="F30" s="8">
        <v>445000</v>
      </c>
      <c r="G30" s="27" t="s">
        <v>180</v>
      </c>
      <c r="H30" s="13" t="s">
        <v>178</v>
      </c>
      <c r="I30" s="13" t="s">
        <v>179</v>
      </c>
      <c r="J30" s="13" t="s">
        <v>50</v>
      </c>
    </row>
    <row r="31" spans="1:11" s="26" customFormat="1" x14ac:dyDescent="0.25">
      <c r="A31" s="7" t="s">
        <v>166</v>
      </c>
      <c r="B31" s="7">
        <v>2004</v>
      </c>
      <c r="C31" s="7" t="s">
        <v>169</v>
      </c>
      <c r="D31" s="7" t="s">
        <v>66</v>
      </c>
      <c r="E31" s="27" t="s">
        <v>165</v>
      </c>
      <c r="F31" s="8">
        <v>42000</v>
      </c>
      <c r="G31" s="27" t="s">
        <v>177</v>
      </c>
      <c r="H31" s="27" t="s">
        <v>69</v>
      </c>
      <c r="I31" s="27">
        <v>89148987882</v>
      </c>
      <c r="J31" s="27" t="s">
        <v>53</v>
      </c>
      <c r="K31" s="70" t="s">
        <v>411</v>
      </c>
    </row>
    <row r="32" spans="1:11" s="26" customFormat="1" x14ac:dyDescent="0.25">
      <c r="A32" s="7" t="s">
        <v>168</v>
      </c>
      <c r="B32" s="7">
        <v>2005</v>
      </c>
      <c r="C32" s="7" t="s">
        <v>172</v>
      </c>
      <c r="D32" s="7" t="s">
        <v>175</v>
      </c>
      <c r="E32" s="27" t="s">
        <v>165</v>
      </c>
      <c r="F32" s="8">
        <v>320000</v>
      </c>
      <c r="G32" s="13" t="s">
        <v>182</v>
      </c>
      <c r="H32" s="13" t="s">
        <v>183</v>
      </c>
      <c r="I32" s="13" t="s">
        <v>184</v>
      </c>
      <c r="J32" s="13" t="s">
        <v>50</v>
      </c>
      <c r="K32" s="83" t="s">
        <v>228</v>
      </c>
    </row>
    <row r="33" spans="1:11" x14ac:dyDescent="0.25">
      <c r="A33" s="7" t="s">
        <v>256</v>
      </c>
      <c r="B33" s="7">
        <v>2002</v>
      </c>
      <c r="C33" s="7" t="s">
        <v>257</v>
      </c>
      <c r="D33" s="7" t="s">
        <v>210</v>
      </c>
      <c r="E33" s="27" t="s">
        <v>165</v>
      </c>
      <c r="F33" s="8">
        <v>956550</v>
      </c>
      <c r="G33" s="13"/>
      <c r="H33" s="27" t="s">
        <v>69</v>
      </c>
      <c r="I33" s="27">
        <v>89148987882</v>
      </c>
      <c r="J33" s="27" t="s">
        <v>53</v>
      </c>
      <c r="K33" s="70" t="s">
        <v>410</v>
      </c>
    </row>
    <row r="34" spans="1:11" s="26" customFormat="1" x14ac:dyDescent="0.25">
      <c r="A34" s="28" t="s">
        <v>188</v>
      </c>
      <c r="B34" s="28">
        <v>2007</v>
      </c>
      <c r="C34" s="28" t="s">
        <v>189</v>
      </c>
      <c r="D34" s="28" t="s">
        <v>66</v>
      </c>
      <c r="E34" s="28" t="s">
        <v>185</v>
      </c>
      <c r="F34" s="29">
        <v>45000</v>
      </c>
      <c r="G34" s="28" t="s">
        <v>186</v>
      </c>
      <c r="H34" s="28"/>
      <c r="I34" s="28" t="s">
        <v>230</v>
      </c>
      <c r="J34" s="28" t="s">
        <v>186</v>
      </c>
      <c r="K34" s="68"/>
    </row>
    <row r="35" spans="1:11" s="26" customFormat="1" x14ac:dyDescent="0.25">
      <c r="A35" s="30" t="s">
        <v>162</v>
      </c>
      <c r="B35" s="30">
        <v>2002</v>
      </c>
      <c r="C35" s="30" t="s">
        <v>163</v>
      </c>
      <c r="D35" s="30" t="s">
        <v>67</v>
      </c>
      <c r="E35" s="30" t="s">
        <v>127</v>
      </c>
      <c r="F35" s="31">
        <v>305000</v>
      </c>
      <c r="G35" s="30" t="s">
        <v>127</v>
      </c>
      <c r="H35" s="30" t="s">
        <v>128</v>
      </c>
      <c r="I35" s="30" t="s">
        <v>129</v>
      </c>
      <c r="J35" s="30" t="s">
        <v>50</v>
      </c>
      <c r="K35" s="70" t="s">
        <v>412</v>
      </c>
    </row>
    <row r="36" spans="1:11" x14ac:dyDescent="0.25">
      <c r="A36" s="30" t="s">
        <v>132</v>
      </c>
      <c r="B36" s="30">
        <v>1992</v>
      </c>
      <c r="C36" s="30" t="s">
        <v>133</v>
      </c>
      <c r="D36" s="30" t="s">
        <v>67</v>
      </c>
      <c r="E36" s="30" t="s">
        <v>127</v>
      </c>
      <c r="F36" s="31">
        <v>67000</v>
      </c>
      <c r="G36" s="30" t="s">
        <v>127</v>
      </c>
      <c r="H36" s="30" t="s">
        <v>128</v>
      </c>
      <c r="I36" s="30" t="s">
        <v>129</v>
      </c>
      <c r="J36" s="30" t="s">
        <v>50</v>
      </c>
      <c r="K36" s="70" t="s">
        <v>413</v>
      </c>
    </row>
    <row r="37" spans="1:11" x14ac:dyDescent="0.25">
      <c r="A37" s="30" t="s">
        <v>134</v>
      </c>
      <c r="B37" s="30">
        <v>1994</v>
      </c>
      <c r="C37" s="30" t="s">
        <v>135</v>
      </c>
      <c r="D37" s="30" t="s">
        <v>62</v>
      </c>
      <c r="E37" s="30" t="s">
        <v>127</v>
      </c>
      <c r="F37" s="31">
        <v>297000</v>
      </c>
      <c r="G37" s="30" t="s">
        <v>127</v>
      </c>
      <c r="H37" s="30" t="s">
        <v>128</v>
      </c>
      <c r="I37" s="30" t="s">
        <v>129</v>
      </c>
      <c r="J37" s="30" t="s">
        <v>50</v>
      </c>
      <c r="K37" s="68"/>
    </row>
    <row r="38" spans="1:11" x14ac:dyDescent="0.25">
      <c r="A38" s="30" t="s">
        <v>130</v>
      </c>
      <c r="B38" s="30">
        <v>1992</v>
      </c>
      <c r="C38" s="30" t="s">
        <v>131</v>
      </c>
      <c r="D38" s="30" t="s">
        <v>82</v>
      </c>
      <c r="E38" s="30" t="s">
        <v>127</v>
      </c>
      <c r="F38" s="31">
        <v>120000</v>
      </c>
      <c r="G38" s="30" t="s">
        <v>127</v>
      </c>
      <c r="H38" s="30" t="s">
        <v>128</v>
      </c>
      <c r="I38" s="30" t="s">
        <v>129</v>
      </c>
      <c r="J38" s="30" t="s">
        <v>50</v>
      </c>
      <c r="K38" s="68"/>
    </row>
    <row r="39" spans="1:11" x14ac:dyDescent="0.25">
      <c r="A39" s="30" t="s">
        <v>125</v>
      </c>
      <c r="B39" s="30">
        <v>2004</v>
      </c>
      <c r="C39" s="30" t="s">
        <v>126</v>
      </c>
      <c r="D39" s="30" t="s">
        <v>83</v>
      </c>
      <c r="E39" s="30" t="s">
        <v>127</v>
      </c>
      <c r="F39" s="31">
        <v>160000</v>
      </c>
      <c r="G39" s="30" t="s">
        <v>127</v>
      </c>
      <c r="H39" s="30" t="s">
        <v>128</v>
      </c>
      <c r="I39" s="30" t="s">
        <v>129</v>
      </c>
      <c r="J39" s="30" t="s">
        <v>50</v>
      </c>
      <c r="K39" s="68"/>
    </row>
    <row r="40" spans="1:11" x14ac:dyDescent="0.25">
      <c r="A40" s="32" t="s">
        <v>87</v>
      </c>
      <c r="B40" s="32" t="s">
        <v>72</v>
      </c>
      <c r="C40" s="32" t="s">
        <v>88</v>
      </c>
      <c r="D40" s="32" t="s">
        <v>149</v>
      </c>
      <c r="E40" s="32" t="s">
        <v>20</v>
      </c>
      <c r="F40" s="33">
        <v>1697000</v>
      </c>
      <c r="G40" s="32" t="s">
        <v>20</v>
      </c>
      <c r="H40" s="32" t="s">
        <v>76</v>
      </c>
      <c r="I40" s="32" t="s">
        <v>75</v>
      </c>
      <c r="J40" s="32" t="s">
        <v>77</v>
      </c>
      <c r="K40" s="68"/>
    </row>
    <row r="41" spans="1:11" x14ac:dyDescent="0.25">
      <c r="A41" s="34" t="s">
        <v>70</v>
      </c>
      <c r="B41" s="32" t="s">
        <v>71</v>
      </c>
      <c r="C41" s="32" t="s">
        <v>73</v>
      </c>
      <c r="D41" s="32" t="s">
        <v>80</v>
      </c>
      <c r="E41" s="32" t="s">
        <v>20</v>
      </c>
      <c r="F41" s="33">
        <v>360036</v>
      </c>
      <c r="G41" s="32" t="s">
        <v>20</v>
      </c>
      <c r="H41" s="32" t="s">
        <v>76</v>
      </c>
      <c r="I41" s="32" t="s">
        <v>75</v>
      </c>
      <c r="J41" s="32" t="s">
        <v>77</v>
      </c>
      <c r="K41" s="82" t="s">
        <v>235</v>
      </c>
    </row>
    <row r="42" spans="1:11" x14ac:dyDescent="0.25">
      <c r="A42" s="32" t="s">
        <v>89</v>
      </c>
      <c r="B42" s="32">
        <v>2007</v>
      </c>
      <c r="C42" s="32" t="s">
        <v>90</v>
      </c>
      <c r="D42" s="32" t="s">
        <v>91</v>
      </c>
      <c r="E42" s="32" t="s">
        <v>20</v>
      </c>
      <c r="F42" s="33">
        <v>451000</v>
      </c>
      <c r="G42" s="32" t="s">
        <v>20</v>
      </c>
      <c r="H42" s="32" t="s">
        <v>76</v>
      </c>
      <c r="I42" s="32" t="s">
        <v>75</v>
      </c>
      <c r="J42" s="32" t="s">
        <v>77</v>
      </c>
    </row>
    <row r="43" spans="1:11" x14ac:dyDescent="0.25">
      <c r="A43" s="34" t="s">
        <v>78</v>
      </c>
      <c r="B43" s="32" t="s">
        <v>72</v>
      </c>
      <c r="C43" s="32" t="s">
        <v>74</v>
      </c>
      <c r="D43" s="32" t="s">
        <v>81</v>
      </c>
      <c r="E43" s="32" t="s">
        <v>20</v>
      </c>
      <c r="F43" s="33">
        <v>537307.19999999995</v>
      </c>
      <c r="G43" s="32" t="s">
        <v>20</v>
      </c>
      <c r="H43" s="32" t="s">
        <v>76</v>
      </c>
      <c r="I43" s="32" t="s">
        <v>75</v>
      </c>
      <c r="J43" s="32" t="s">
        <v>77</v>
      </c>
    </row>
    <row r="44" spans="1:11" ht="30" x14ac:dyDescent="0.25">
      <c r="A44" s="35" t="s">
        <v>307</v>
      </c>
      <c r="B44" s="35">
        <v>1990</v>
      </c>
      <c r="C44" s="36" t="s">
        <v>308</v>
      </c>
      <c r="D44" s="35" t="s">
        <v>243</v>
      </c>
      <c r="E44" s="36" t="s">
        <v>309</v>
      </c>
      <c r="F44" s="37">
        <v>40000</v>
      </c>
      <c r="G44" s="35" t="s">
        <v>310</v>
      </c>
      <c r="H44" s="35" t="s">
        <v>305</v>
      </c>
      <c r="I44" s="36" t="s">
        <v>306</v>
      </c>
      <c r="J44" s="35" t="s">
        <v>186</v>
      </c>
    </row>
    <row r="45" spans="1:11" s="26" customFormat="1" x14ac:dyDescent="0.25">
      <c r="A45" s="35" t="s">
        <v>190</v>
      </c>
      <c r="B45" s="35">
        <v>2007</v>
      </c>
      <c r="C45" s="35" t="s">
        <v>191</v>
      </c>
      <c r="D45" s="35" t="s">
        <v>192</v>
      </c>
      <c r="E45" s="35" t="s">
        <v>193</v>
      </c>
      <c r="F45" s="37">
        <v>170000</v>
      </c>
      <c r="G45" s="35" t="s">
        <v>186</v>
      </c>
      <c r="H45" s="35" t="s">
        <v>195</v>
      </c>
      <c r="I45" s="35" t="s">
        <v>187</v>
      </c>
      <c r="J45" s="35" t="s">
        <v>186</v>
      </c>
      <c r="K45" s="25"/>
    </row>
    <row r="46" spans="1:11" s="26" customFormat="1" x14ac:dyDescent="0.25">
      <c r="A46" s="39" t="s">
        <v>15</v>
      </c>
      <c r="B46" s="40" t="s">
        <v>16</v>
      </c>
      <c r="C46" s="41" t="s">
        <v>17</v>
      </c>
      <c r="D46" s="11" t="s">
        <v>25</v>
      </c>
      <c r="E46" s="11" t="s">
        <v>19</v>
      </c>
      <c r="F46" s="42">
        <v>35000</v>
      </c>
      <c r="G46" s="41" t="s">
        <v>40</v>
      </c>
      <c r="H46" s="41" t="s">
        <v>48</v>
      </c>
      <c r="I46" s="41" t="s">
        <v>57</v>
      </c>
      <c r="J46" s="38" t="s">
        <v>53</v>
      </c>
      <c r="K46" s="25"/>
    </row>
    <row r="47" spans="1:11" x14ac:dyDescent="0.25">
      <c r="A47" s="44" t="s">
        <v>9</v>
      </c>
      <c r="B47" s="45">
        <v>2003</v>
      </c>
      <c r="C47" s="1" t="s">
        <v>10</v>
      </c>
      <c r="D47" s="3" t="s">
        <v>25</v>
      </c>
      <c r="E47" s="4" t="s">
        <v>164</v>
      </c>
      <c r="F47" s="46">
        <v>119000</v>
      </c>
      <c r="G47" s="1" t="s">
        <v>38</v>
      </c>
      <c r="H47" s="1" t="s">
        <v>386</v>
      </c>
      <c r="I47" s="1" t="s">
        <v>385</v>
      </c>
      <c r="J47" s="43" t="s">
        <v>50</v>
      </c>
    </row>
    <row r="48" spans="1:11" x14ac:dyDescent="0.25">
      <c r="A48" s="3" t="s">
        <v>214</v>
      </c>
      <c r="B48" s="3">
        <v>1993</v>
      </c>
      <c r="C48" s="3" t="s">
        <v>215</v>
      </c>
      <c r="D48" s="43" t="s">
        <v>216</v>
      </c>
      <c r="E48" s="4" t="s">
        <v>164</v>
      </c>
      <c r="F48" s="5">
        <f>50000+5%*50000</f>
        <v>52500</v>
      </c>
      <c r="G48" s="3" t="s">
        <v>42</v>
      </c>
      <c r="H48" s="1" t="s">
        <v>160</v>
      </c>
      <c r="I48" s="1" t="s">
        <v>110</v>
      </c>
      <c r="J48" s="43" t="s">
        <v>54</v>
      </c>
    </row>
    <row r="49" spans="1:11" x14ac:dyDescent="0.25">
      <c r="A49" s="44" t="s">
        <v>3</v>
      </c>
      <c r="B49" s="45">
        <v>2010</v>
      </c>
      <c r="C49" s="1" t="s">
        <v>4</v>
      </c>
      <c r="D49" s="3" t="s">
        <v>23</v>
      </c>
      <c r="E49" s="4" t="s">
        <v>164</v>
      </c>
      <c r="F49" s="46">
        <v>163000</v>
      </c>
      <c r="G49" s="1" t="s">
        <v>38</v>
      </c>
      <c r="H49" s="1" t="s">
        <v>386</v>
      </c>
      <c r="I49" s="1" t="s">
        <v>385</v>
      </c>
      <c r="J49" s="43" t="s">
        <v>50</v>
      </c>
    </row>
    <row r="50" spans="1:11" x14ac:dyDescent="0.25">
      <c r="A50" s="44" t="s">
        <v>5</v>
      </c>
      <c r="B50" s="45">
        <v>2000</v>
      </c>
      <c r="C50" s="1" t="s">
        <v>6</v>
      </c>
      <c r="D50" s="3" t="s">
        <v>24</v>
      </c>
      <c r="E50" s="4" t="s">
        <v>164</v>
      </c>
      <c r="F50" s="46">
        <v>91000</v>
      </c>
      <c r="G50" s="1" t="s">
        <v>40</v>
      </c>
      <c r="H50" s="1" t="s">
        <v>252</v>
      </c>
      <c r="I50" s="1" t="s">
        <v>279</v>
      </c>
      <c r="J50" s="43" t="s">
        <v>53</v>
      </c>
      <c r="K50" s="26"/>
    </row>
    <row r="51" spans="1:11" x14ac:dyDescent="0.25">
      <c r="A51" s="44" t="s">
        <v>97</v>
      </c>
      <c r="B51" s="45" t="s">
        <v>8</v>
      </c>
      <c r="C51" s="1" t="s">
        <v>103</v>
      </c>
      <c r="D51" s="4" t="s">
        <v>21</v>
      </c>
      <c r="E51" s="4" t="s">
        <v>164</v>
      </c>
      <c r="F51" s="48">
        <v>100000</v>
      </c>
      <c r="G51" s="1" t="s">
        <v>40</v>
      </c>
      <c r="H51" s="1" t="s">
        <v>252</v>
      </c>
      <c r="I51" s="1" t="s">
        <v>279</v>
      </c>
      <c r="J51" s="43" t="s">
        <v>53</v>
      </c>
      <c r="K51" s="82" t="s">
        <v>346</v>
      </c>
    </row>
    <row r="52" spans="1:11" x14ac:dyDescent="0.25">
      <c r="A52" s="43" t="s">
        <v>60</v>
      </c>
      <c r="B52" s="43">
        <v>1992</v>
      </c>
      <c r="C52" s="43" t="s">
        <v>61</v>
      </c>
      <c r="D52" s="3" t="s">
        <v>63</v>
      </c>
      <c r="E52" s="4" t="s">
        <v>164</v>
      </c>
      <c r="F52" s="46">
        <v>157000</v>
      </c>
      <c r="G52" s="1" t="s">
        <v>43</v>
      </c>
      <c r="H52" s="1" t="s">
        <v>111</v>
      </c>
      <c r="I52" s="78" t="s">
        <v>65</v>
      </c>
      <c r="J52" s="43" t="s">
        <v>56</v>
      </c>
    </row>
    <row r="53" spans="1:11" x14ac:dyDescent="0.25">
      <c r="A53" s="44" t="s">
        <v>95</v>
      </c>
      <c r="B53" s="45">
        <v>1995</v>
      </c>
      <c r="C53" s="1" t="s">
        <v>99</v>
      </c>
      <c r="D53" s="4" t="s">
        <v>67</v>
      </c>
      <c r="E53" s="4" t="s">
        <v>164</v>
      </c>
      <c r="F53" s="48">
        <v>107000</v>
      </c>
      <c r="G53" s="1" t="s">
        <v>107</v>
      </c>
      <c r="H53" s="1" t="s">
        <v>64</v>
      </c>
      <c r="I53" s="1" t="s">
        <v>110</v>
      </c>
      <c r="J53" s="43" t="s">
        <v>54</v>
      </c>
      <c r="K53" s="26"/>
    </row>
    <row r="54" spans="1:11" x14ac:dyDescent="0.25">
      <c r="A54" s="44" t="s">
        <v>0</v>
      </c>
      <c r="B54" s="45">
        <v>1993</v>
      </c>
      <c r="C54" s="1" t="s">
        <v>7</v>
      </c>
      <c r="D54" s="3" t="s">
        <v>26</v>
      </c>
      <c r="E54" s="4" t="s">
        <v>164</v>
      </c>
      <c r="F54" s="46">
        <v>119000</v>
      </c>
      <c r="G54" s="1" t="s">
        <v>38</v>
      </c>
      <c r="H54" s="1" t="s">
        <v>386</v>
      </c>
      <c r="I54" s="1" t="s">
        <v>385</v>
      </c>
      <c r="J54" s="43" t="s">
        <v>50</v>
      </c>
      <c r="K54" s="67"/>
    </row>
    <row r="55" spans="1:11" x14ac:dyDescent="0.25">
      <c r="A55" s="44" t="s">
        <v>0</v>
      </c>
      <c r="B55" s="45">
        <v>1991</v>
      </c>
      <c r="C55" s="1" t="s">
        <v>102</v>
      </c>
      <c r="D55" s="4" t="s">
        <v>106</v>
      </c>
      <c r="E55" s="4" t="s">
        <v>164</v>
      </c>
      <c r="F55" s="48">
        <v>140000</v>
      </c>
      <c r="G55" s="1" t="s">
        <v>42</v>
      </c>
      <c r="H55" s="1" t="s">
        <v>160</v>
      </c>
      <c r="I55" s="1" t="s">
        <v>110</v>
      </c>
      <c r="J55" s="43" t="s">
        <v>54</v>
      </c>
    </row>
    <row r="56" spans="1:11" s="49" customFormat="1" x14ac:dyDescent="0.25">
      <c r="A56" s="44" t="s">
        <v>96</v>
      </c>
      <c r="B56" s="45">
        <v>1992</v>
      </c>
      <c r="C56" s="1" t="s">
        <v>101</v>
      </c>
      <c r="D56" s="3" t="s">
        <v>105</v>
      </c>
      <c r="E56" s="4" t="s">
        <v>164</v>
      </c>
      <c r="F56" s="46">
        <v>145000</v>
      </c>
      <c r="G56" s="1" t="s">
        <v>107</v>
      </c>
      <c r="H56" s="1" t="s">
        <v>47</v>
      </c>
      <c r="I56" s="1" t="s">
        <v>55</v>
      </c>
      <c r="J56" s="43" t="s">
        <v>50</v>
      </c>
      <c r="K56" s="25"/>
    </row>
    <row r="57" spans="1:11" s="49" customFormat="1" x14ac:dyDescent="0.25">
      <c r="A57" s="44" t="s">
        <v>1</v>
      </c>
      <c r="B57" s="45">
        <v>1991</v>
      </c>
      <c r="C57" s="1" t="s">
        <v>2</v>
      </c>
      <c r="D57" s="3" t="s">
        <v>22</v>
      </c>
      <c r="E57" s="4" t="s">
        <v>164</v>
      </c>
      <c r="F57" s="46">
        <v>260000</v>
      </c>
      <c r="G57" s="1" t="s">
        <v>38</v>
      </c>
      <c r="H57" s="1" t="s">
        <v>386</v>
      </c>
      <c r="I57" s="1" t="s">
        <v>385</v>
      </c>
      <c r="J57" s="43" t="s">
        <v>50</v>
      </c>
      <c r="K57" s="25"/>
    </row>
    <row r="58" spans="1:11" x14ac:dyDescent="0.25">
      <c r="A58" s="44" t="s">
        <v>13</v>
      </c>
      <c r="B58" s="45">
        <v>1992</v>
      </c>
      <c r="C58" s="1" t="s">
        <v>100</v>
      </c>
      <c r="D58" s="4" t="s">
        <v>105</v>
      </c>
      <c r="E58" s="4" t="s">
        <v>164</v>
      </c>
      <c r="F58" s="48">
        <v>100000</v>
      </c>
      <c r="G58" s="1" t="s">
        <v>107</v>
      </c>
      <c r="H58" s="1" t="s">
        <v>47</v>
      </c>
      <c r="I58" s="1" t="s">
        <v>55</v>
      </c>
      <c r="J58" s="43" t="s">
        <v>54</v>
      </c>
      <c r="K58" s="20"/>
    </row>
    <row r="59" spans="1:11" s="26" customFormat="1" x14ac:dyDescent="0.25">
      <c r="A59" s="44" t="s">
        <v>59</v>
      </c>
      <c r="B59" s="45">
        <v>1999</v>
      </c>
      <c r="C59" s="1" t="s">
        <v>98</v>
      </c>
      <c r="D59" s="4" t="s">
        <v>104</v>
      </c>
      <c r="E59" s="4" t="s">
        <v>164</v>
      </c>
      <c r="F59" s="48">
        <v>20000</v>
      </c>
      <c r="G59" s="1" t="s">
        <v>37</v>
      </c>
      <c r="H59" s="1" t="s">
        <v>45</v>
      </c>
      <c r="I59" s="1" t="s">
        <v>49</v>
      </c>
      <c r="J59" s="43" t="s">
        <v>50</v>
      </c>
      <c r="K59" s="25"/>
    </row>
    <row r="60" spans="1:11" x14ac:dyDescent="0.25">
      <c r="A60" s="3" t="s">
        <v>59</v>
      </c>
      <c r="B60" s="3">
        <v>2008</v>
      </c>
      <c r="C60" s="3" t="s">
        <v>221</v>
      </c>
      <c r="D60" s="43" t="s">
        <v>220</v>
      </c>
      <c r="E60" s="4" t="s">
        <v>164</v>
      </c>
      <c r="F60" s="5">
        <f>49000+5%*49000</f>
        <v>51450</v>
      </c>
      <c r="G60" s="3" t="s">
        <v>40</v>
      </c>
      <c r="H60" s="1" t="s">
        <v>252</v>
      </c>
      <c r="I60" s="1" t="s">
        <v>279</v>
      </c>
      <c r="J60" s="43" t="s">
        <v>53</v>
      </c>
    </row>
    <row r="61" spans="1:11" x14ac:dyDescent="0.25">
      <c r="A61" s="3" t="s">
        <v>139</v>
      </c>
      <c r="B61" s="3">
        <v>2010</v>
      </c>
      <c r="C61" s="3" t="s">
        <v>140</v>
      </c>
      <c r="D61" s="43"/>
      <c r="E61" s="4" t="s">
        <v>164</v>
      </c>
      <c r="F61" s="5">
        <v>102000</v>
      </c>
      <c r="G61" s="3" t="s">
        <v>141</v>
      </c>
      <c r="H61" s="1" t="s">
        <v>48</v>
      </c>
      <c r="I61" s="1" t="s">
        <v>57</v>
      </c>
      <c r="J61" s="43" t="s">
        <v>53</v>
      </c>
      <c r="K61" s="26"/>
    </row>
    <row r="62" spans="1:11" x14ac:dyDescent="0.25">
      <c r="A62" s="3" t="s">
        <v>217</v>
      </c>
      <c r="B62" s="3">
        <v>2000</v>
      </c>
      <c r="C62" s="3" t="s">
        <v>218</v>
      </c>
      <c r="D62" s="43" t="s">
        <v>219</v>
      </c>
      <c r="E62" s="4" t="s">
        <v>164</v>
      </c>
      <c r="F62" s="5">
        <f>50000+5%*50000</f>
        <v>52500</v>
      </c>
      <c r="G62" s="3" t="s">
        <v>41</v>
      </c>
      <c r="H62" s="1" t="s">
        <v>108</v>
      </c>
      <c r="I62" s="1" t="s">
        <v>109</v>
      </c>
      <c r="J62" s="43" t="s">
        <v>53</v>
      </c>
    </row>
    <row r="63" spans="1:11" s="26" customFormat="1" ht="30" x14ac:dyDescent="0.25">
      <c r="A63" s="2" t="s">
        <v>225</v>
      </c>
      <c r="B63" s="4"/>
      <c r="C63" s="2"/>
      <c r="D63" s="2"/>
      <c r="E63" s="4" t="s">
        <v>164</v>
      </c>
      <c r="F63" s="6">
        <f>41200*5%+41200</f>
        <v>43260</v>
      </c>
      <c r="G63" s="1" t="s">
        <v>222</v>
      </c>
      <c r="H63" s="1" t="s">
        <v>223</v>
      </c>
      <c r="I63" s="1" t="s">
        <v>224</v>
      </c>
      <c r="J63" s="43" t="s">
        <v>52</v>
      </c>
      <c r="K63" s="25"/>
    </row>
    <row r="64" spans="1:11" s="20" customFormat="1" ht="75" x14ac:dyDescent="0.25">
      <c r="A64" s="2" t="s">
        <v>244</v>
      </c>
      <c r="B64" s="4"/>
      <c r="C64" s="2"/>
      <c r="D64" s="2"/>
      <c r="E64" s="4"/>
      <c r="F64" s="6">
        <v>80000</v>
      </c>
      <c r="G64" s="1" t="s">
        <v>157</v>
      </c>
      <c r="H64" s="44" t="s">
        <v>245</v>
      </c>
      <c r="I64" s="1" t="s">
        <v>247</v>
      </c>
      <c r="J64" s="3" t="s">
        <v>246</v>
      </c>
      <c r="K64" s="25"/>
    </row>
    <row r="65" spans="1:11" s="20" customFormat="1" x14ac:dyDescent="0.25">
      <c r="A65" s="2" t="s">
        <v>264</v>
      </c>
      <c r="B65" s="4"/>
      <c r="C65" s="2"/>
      <c r="D65" s="2"/>
      <c r="E65" s="4"/>
      <c r="F65" s="6" t="s">
        <v>265</v>
      </c>
      <c r="G65" s="1"/>
      <c r="H65" s="1" t="s">
        <v>223</v>
      </c>
      <c r="I65" s="1" t="s">
        <v>224</v>
      </c>
      <c r="J65" s="43" t="s">
        <v>52</v>
      </c>
      <c r="K65" s="25"/>
    </row>
    <row r="66" spans="1:11" x14ac:dyDescent="0.25">
      <c r="A66" s="44" t="s">
        <v>176</v>
      </c>
      <c r="B66" s="45" t="s">
        <v>205</v>
      </c>
      <c r="C66" s="1" t="s">
        <v>198</v>
      </c>
      <c r="D66" s="3" t="s">
        <v>192</v>
      </c>
      <c r="E66" s="3" t="s">
        <v>209</v>
      </c>
      <c r="F66" s="46">
        <v>54000</v>
      </c>
      <c r="G66" s="1" t="s">
        <v>236</v>
      </c>
      <c r="H66" s="1" t="s">
        <v>238</v>
      </c>
      <c r="I66" s="1" t="s">
        <v>237</v>
      </c>
      <c r="J66" s="43" t="s">
        <v>208</v>
      </c>
    </row>
    <row r="67" spans="1:11" s="47" customFormat="1" x14ac:dyDescent="0.25">
      <c r="A67" s="44" t="s">
        <v>201</v>
      </c>
      <c r="B67" s="45" t="s">
        <v>204</v>
      </c>
      <c r="C67" s="1" t="s">
        <v>197</v>
      </c>
      <c r="D67" s="3" t="s">
        <v>192</v>
      </c>
      <c r="E67" s="3" t="s">
        <v>209</v>
      </c>
      <c r="F67" s="46">
        <v>115000</v>
      </c>
      <c r="G67" s="1" t="s">
        <v>236</v>
      </c>
      <c r="H67" s="1" t="s">
        <v>238</v>
      </c>
      <c r="I67" s="1" t="s">
        <v>237</v>
      </c>
      <c r="J67" s="43" t="s">
        <v>208</v>
      </c>
      <c r="K67" s="25"/>
    </row>
    <row r="68" spans="1:11" s="47" customFormat="1" x14ac:dyDescent="0.25">
      <c r="A68" s="44" t="s">
        <v>200</v>
      </c>
      <c r="B68" s="45" t="s">
        <v>203</v>
      </c>
      <c r="C68" s="1" t="s">
        <v>196</v>
      </c>
      <c r="D68" s="3" t="s">
        <v>210</v>
      </c>
      <c r="E68" s="3" t="s">
        <v>209</v>
      </c>
      <c r="F68" s="46">
        <v>58000</v>
      </c>
      <c r="G68" s="1" t="s">
        <v>236</v>
      </c>
      <c r="H68" s="1" t="s">
        <v>239</v>
      </c>
      <c r="I68" s="1" t="s">
        <v>240</v>
      </c>
      <c r="J68" s="43" t="s">
        <v>207</v>
      </c>
      <c r="K68" s="25"/>
    </row>
    <row r="69" spans="1:11" x14ac:dyDescent="0.25">
      <c r="A69" s="44" t="s">
        <v>202</v>
      </c>
      <c r="B69" s="45" t="s">
        <v>206</v>
      </c>
      <c r="C69" s="1" t="s">
        <v>199</v>
      </c>
      <c r="D69" s="3" t="s">
        <v>211</v>
      </c>
      <c r="E69" s="3" t="s">
        <v>209</v>
      </c>
      <c r="F69" s="46">
        <v>395000</v>
      </c>
      <c r="G69" s="1" t="s">
        <v>236</v>
      </c>
      <c r="H69" s="1" t="s">
        <v>241</v>
      </c>
      <c r="I69" s="1" t="s">
        <v>242</v>
      </c>
      <c r="J69" s="43" t="s">
        <v>53</v>
      </c>
    </row>
    <row r="70" spans="1:11" x14ac:dyDescent="0.25">
      <c r="A70" s="27" t="s">
        <v>136</v>
      </c>
      <c r="B70" s="27">
        <v>1993</v>
      </c>
      <c r="C70" s="27" t="s">
        <v>137</v>
      </c>
      <c r="D70" s="27" t="s">
        <v>138</v>
      </c>
      <c r="E70" s="27" t="s">
        <v>123</v>
      </c>
      <c r="F70" s="50">
        <v>250000</v>
      </c>
      <c r="G70" s="27" t="s">
        <v>123</v>
      </c>
      <c r="H70" s="27" t="s">
        <v>124</v>
      </c>
      <c r="I70" s="51">
        <v>89140083909</v>
      </c>
      <c r="J70" s="27" t="s">
        <v>50</v>
      </c>
      <c r="K70" s="68"/>
    </row>
    <row r="71" spans="1:11" x14ac:dyDescent="0.25">
      <c r="A71" s="7" t="s">
        <v>117</v>
      </c>
      <c r="B71" s="7">
        <v>1991</v>
      </c>
      <c r="C71" s="7" t="s">
        <v>119</v>
      </c>
      <c r="D71" s="7" t="s">
        <v>121</v>
      </c>
      <c r="E71" s="27" t="s">
        <v>123</v>
      </c>
      <c r="F71" s="8">
        <v>131400</v>
      </c>
      <c r="G71" s="27" t="s">
        <v>123</v>
      </c>
      <c r="H71" s="27" t="s">
        <v>124</v>
      </c>
      <c r="I71" s="51">
        <v>89140083909</v>
      </c>
      <c r="J71" s="27" t="s">
        <v>50</v>
      </c>
      <c r="K71" s="26"/>
    </row>
    <row r="72" spans="1:11" s="26" customFormat="1" x14ac:dyDescent="0.25">
      <c r="A72" s="7" t="s">
        <v>118</v>
      </c>
      <c r="B72" s="7">
        <v>1987</v>
      </c>
      <c r="C72" s="7" t="s">
        <v>120</v>
      </c>
      <c r="D72" s="7" t="s">
        <v>122</v>
      </c>
      <c r="E72" s="27" t="s">
        <v>123</v>
      </c>
      <c r="F72" s="8">
        <v>48000</v>
      </c>
      <c r="G72" s="27" t="s">
        <v>123</v>
      </c>
      <c r="H72" s="27" t="s">
        <v>124</v>
      </c>
      <c r="I72" s="51">
        <v>89140083909</v>
      </c>
      <c r="J72" s="27" t="s">
        <v>50</v>
      </c>
      <c r="K72" s="25"/>
    </row>
    <row r="73" spans="1:11" x14ac:dyDescent="0.25">
      <c r="A73" s="9" t="s">
        <v>112</v>
      </c>
      <c r="B73" s="9">
        <v>2003</v>
      </c>
      <c r="C73" s="9" t="s">
        <v>113</v>
      </c>
      <c r="D73" s="9" t="s">
        <v>66</v>
      </c>
      <c r="E73" s="9" t="s">
        <v>114</v>
      </c>
      <c r="F73" s="10">
        <v>30000</v>
      </c>
      <c r="G73" s="9" t="s">
        <v>114</v>
      </c>
      <c r="H73" s="9" t="s">
        <v>115</v>
      </c>
      <c r="I73" s="9" t="s">
        <v>116</v>
      </c>
      <c r="J73" s="14" t="s">
        <v>345</v>
      </c>
      <c r="K73" s="25" t="s">
        <v>345</v>
      </c>
    </row>
    <row r="74" spans="1:11" x14ac:dyDescent="0.25">
      <c r="A74" s="53" t="s">
        <v>143</v>
      </c>
      <c r="B74" s="52">
        <v>1993</v>
      </c>
      <c r="C74" s="52" t="s">
        <v>144</v>
      </c>
      <c r="D74" s="52" t="s">
        <v>145</v>
      </c>
      <c r="E74" s="52" t="s">
        <v>146</v>
      </c>
      <c r="F74" s="54">
        <v>380000</v>
      </c>
      <c r="G74" s="52" t="s">
        <v>146</v>
      </c>
      <c r="H74" s="52"/>
      <c r="I74" s="55"/>
      <c r="J74" s="52" t="s">
        <v>53</v>
      </c>
      <c r="K74" s="56"/>
    </row>
    <row r="75" spans="1:11" ht="30" x14ac:dyDescent="0.25">
      <c r="A75" s="52" t="s">
        <v>147</v>
      </c>
      <c r="B75" s="52">
        <v>2002</v>
      </c>
      <c r="C75" s="52" t="s">
        <v>148</v>
      </c>
      <c r="D75" s="52" t="s">
        <v>149</v>
      </c>
      <c r="E75" s="52" t="s">
        <v>146</v>
      </c>
      <c r="F75" s="54">
        <f>300000+5%*300000</f>
        <v>315000</v>
      </c>
      <c r="G75" s="52" t="s">
        <v>146</v>
      </c>
      <c r="H75" s="53" t="s">
        <v>234</v>
      </c>
      <c r="I75" s="57" t="s">
        <v>232</v>
      </c>
      <c r="J75" s="53" t="s">
        <v>231</v>
      </c>
      <c r="K75" s="26"/>
    </row>
    <row r="76" spans="1:11" ht="30" x14ac:dyDescent="0.25">
      <c r="A76" s="11" t="s">
        <v>150</v>
      </c>
      <c r="B76" s="11">
        <v>1995</v>
      </c>
      <c r="C76" s="11" t="s">
        <v>154</v>
      </c>
      <c r="D76" s="11" t="s">
        <v>153</v>
      </c>
      <c r="E76" s="38" t="s">
        <v>155</v>
      </c>
      <c r="F76" s="12">
        <v>153000</v>
      </c>
      <c r="G76" s="38" t="s">
        <v>155</v>
      </c>
      <c r="H76" s="38" t="s">
        <v>158</v>
      </c>
      <c r="I76" s="38" t="s">
        <v>159</v>
      </c>
      <c r="J76" s="38" t="s">
        <v>53</v>
      </c>
      <c r="K76" s="26"/>
    </row>
    <row r="77" spans="1:11" x14ac:dyDescent="0.25">
      <c r="A77" s="11" t="s">
        <v>156</v>
      </c>
      <c r="B77" s="11">
        <v>1984</v>
      </c>
      <c r="C77" s="11"/>
      <c r="D77" s="11" t="s">
        <v>152</v>
      </c>
      <c r="E77" s="38" t="s">
        <v>155</v>
      </c>
      <c r="F77" s="12">
        <v>78000</v>
      </c>
      <c r="G77" s="38" t="s">
        <v>155</v>
      </c>
      <c r="H77" s="38" t="s">
        <v>158</v>
      </c>
      <c r="I77" s="38" t="s">
        <v>159</v>
      </c>
      <c r="J77" s="38" t="s">
        <v>53</v>
      </c>
    </row>
    <row r="78" spans="1:11" x14ac:dyDescent="0.25">
      <c r="A78" s="44" t="s">
        <v>28</v>
      </c>
      <c r="B78" s="45">
        <v>2002</v>
      </c>
      <c r="C78" s="1" t="s">
        <v>14</v>
      </c>
      <c r="D78" s="3" t="s">
        <v>29</v>
      </c>
      <c r="E78" s="3" t="s">
        <v>18</v>
      </c>
      <c r="F78" s="46">
        <v>100000</v>
      </c>
      <c r="G78" s="1" t="s">
        <v>39</v>
      </c>
      <c r="H78" s="1" t="s">
        <v>46</v>
      </c>
      <c r="I78" s="1" t="s">
        <v>51</v>
      </c>
      <c r="J78" s="43" t="s">
        <v>52</v>
      </c>
    </row>
    <row r="79" spans="1:11" ht="45" x14ac:dyDescent="0.25">
      <c r="A79" s="14" t="s">
        <v>248</v>
      </c>
      <c r="B79" s="14">
        <v>2014</v>
      </c>
      <c r="C79" s="14" t="s">
        <v>249</v>
      </c>
      <c r="D79" s="14" t="s">
        <v>67</v>
      </c>
      <c r="E79" s="14" t="s">
        <v>251</v>
      </c>
      <c r="F79" s="58">
        <v>490140</v>
      </c>
      <c r="G79" s="14" t="s">
        <v>263</v>
      </c>
      <c r="H79" s="14" t="s">
        <v>250</v>
      </c>
      <c r="I79" s="22" t="s">
        <v>394</v>
      </c>
      <c r="J79" s="14" t="s">
        <v>53</v>
      </c>
      <c r="K79" s="25" t="s">
        <v>262</v>
      </c>
    </row>
    <row r="80" spans="1:11" x14ac:dyDescent="0.25">
      <c r="A80" s="14" t="s">
        <v>281</v>
      </c>
      <c r="B80" s="14">
        <v>1992</v>
      </c>
      <c r="C80" s="14"/>
      <c r="D80" s="14" t="s">
        <v>151</v>
      </c>
      <c r="E80" s="14"/>
      <c r="F80" s="58">
        <v>50000</v>
      </c>
      <c r="G80" s="14" t="s">
        <v>180</v>
      </c>
      <c r="H80" s="14" t="s">
        <v>280</v>
      </c>
      <c r="I80" s="22">
        <v>79086420311</v>
      </c>
      <c r="J80" s="14" t="s">
        <v>50</v>
      </c>
      <c r="K80" s="26" t="s">
        <v>229</v>
      </c>
    </row>
    <row r="81" spans="1:10" x14ac:dyDescent="0.25">
      <c r="A81" s="14"/>
      <c r="B81" s="14"/>
      <c r="C81" s="14"/>
      <c r="D81" s="14" t="s">
        <v>260</v>
      </c>
      <c r="E81" s="14"/>
      <c r="F81" s="58"/>
      <c r="G81" s="14" t="s">
        <v>259</v>
      </c>
      <c r="H81" s="14" t="s">
        <v>258</v>
      </c>
      <c r="I81" s="22" t="s">
        <v>261</v>
      </c>
      <c r="J81" s="14" t="s">
        <v>53</v>
      </c>
    </row>
    <row r="82" spans="1:10" x14ac:dyDescent="0.25">
      <c r="A82" s="14" t="s">
        <v>166</v>
      </c>
      <c r="B82" s="14">
        <v>2008</v>
      </c>
      <c r="C82" s="14" t="s">
        <v>315</v>
      </c>
      <c r="D82" s="17" t="s">
        <v>210</v>
      </c>
      <c r="E82" s="14" t="s">
        <v>311</v>
      </c>
      <c r="F82" s="58">
        <v>139000</v>
      </c>
      <c r="G82" s="14" t="s">
        <v>92</v>
      </c>
      <c r="H82" s="14" t="s">
        <v>93</v>
      </c>
      <c r="I82" s="22">
        <v>89526247828</v>
      </c>
      <c r="J82" s="14" t="s">
        <v>344</v>
      </c>
    </row>
    <row r="83" spans="1:10" x14ac:dyDescent="0.25">
      <c r="A83" s="14" t="s">
        <v>312</v>
      </c>
      <c r="B83" s="14">
        <v>2009</v>
      </c>
      <c r="C83" s="15" t="s">
        <v>316</v>
      </c>
      <c r="D83" s="17" t="s">
        <v>210</v>
      </c>
      <c r="E83" s="14" t="s">
        <v>311</v>
      </c>
      <c r="F83" s="58">
        <v>291200</v>
      </c>
      <c r="G83" s="14" t="s">
        <v>92</v>
      </c>
      <c r="H83" s="14" t="s">
        <v>93</v>
      </c>
      <c r="I83" s="22">
        <v>89526247828</v>
      </c>
      <c r="J83" s="14" t="s">
        <v>344</v>
      </c>
    </row>
    <row r="84" spans="1:10" x14ac:dyDescent="0.25">
      <c r="A84" s="14" t="s">
        <v>194</v>
      </c>
      <c r="B84" s="14">
        <v>2005</v>
      </c>
      <c r="C84" s="15" t="s">
        <v>317</v>
      </c>
      <c r="D84" s="17" t="s">
        <v>210</v>
      </c>
      <c r="E84" s="14" t="s">
        <v>311</v>
      </c>
      <c r="F84" s="58">
        <v>85314</v>
      </c>
      <c r="G84" s="14" t="s">
        <v>92</v>
      </c>
      <c r="H84" s="14" t="s">
        <v>93</v>
      </c>
      <c r="I84" s="22">
        <v>89526247828</v>
      </c>
      <c r="J84" s="14" t="s">
        <v>344</v>
      </c>
    </row>
    <row r="85" spans="1:10" x14ac:dyDescent="0.25">
      <c r="A85" s="14" t="s">
        <v>313</v>
      </c>
      <c r="B85" s="14">
        <v>2007</v>
      </c>
      <c r="C85" s="79" t="s">
        <v>318</v>
      </c>
      <c r="D85" s="17" t="s">
        <v>210</v>
      </c>
      <c r="E85" s="14" t="s">
        <v>311</v>
      </c>
      <c r="F85" s="58">
        <v>184354</v>
      </c>
      <c r="G85" s="14" t="s">
        <v>92</v>
      </c>
      <c r="H85" s="14" t="s">
        <v>93</v>
      </c>
      <c r="I85" s="22">
        <v>89526247828</v>
      </c>
      <c r="J85" s="14" t="s">
        <v>344</v>
      </c>
    </row>
    <row r="86" spans="1:10" x14ac:dyDescent="0.25">
      <c r="A86" s="14" t="s">
        <v>314</v>
      </c>
      <c r="B86" s="14">
        <v>2009</v>
      </c>
      <c r="C86" s="15" t="s">
        <v>319</v>
      </c>
      <c r="D86" s="17" t="s">
        <v>210</v>
      </c>
      <c r="E86" s="14" t="s">
        <v>311</v>
      </c>
      <c r="F86" s="58">
        <v>106642</v>
      </c>
      <c r="G86" s="14" t="s">
        <v>92</v>
      </c>
      <c r="H86" s="14" t="s">
        <v>93</v>
      </c>
      <c r="I86" s="22">
        <v>89526247828</v>
      </c>
      <c r="J86" s="14" t="s">
        <v>344</v>
      </c>
    </row>
    <row r="87" spans="1:10" x14ac:dyDescent="0.25">
      <c r="A87" s="14" t="s">
        <v>94</v>
      </c>
      <c r="B87" s="14">
        <v>2008</v>
      </c>
      <c r="C87" s="15" t="s">
        <v>320</v>
      </c>
      <c r="D87" s="17" t="s">
        <v>210</v>
      </c>
      <c r="E87" s="14" t="s">
        <v>311</v>
      </c>
      <c r="F87" s="58">
        <v>139000</v>
      </c>
      <c r="G87" s="14" t="s">
        <v>92</v>
      </c>
      <c r="H87" s="14" t="s">
        <v>93</v>
      </c>
      <c r="I87" s="22">
        <v>89526247828</v>
      </c>
      <c r="J87" s="14" t="s">
        <v>344</v>
      </c>
    </row>
    <row r="88" spans="1:10" x14ac:dyDescent="0.25">
      <c r="A88" s="14" t="s">
        <v>94</v>
      </c>
      <c r="B88" s="14">
        <v>2004</v>
      </c>
      <c r="C88" s="15" t="s">
        <v>321</v>
      </c>
      <c r="D88" s="17" t="s">
        <v>210</v>
      </c>
      <c r="E88" s="14" t="s">
        <v>311</v>
      </c>
      <c r="F88" s="58">
        <v>139000</v>
      </c>
      <c r="G88" s="14" t="s">
        <v>92</v>
      </c>
      <c r="H88" s="14" t="s">
        <v>93</v>
      </c>
      <c r="I88" s="22">
        <v>89526247828</v>
      </c>
      <c r="J88" s="14" t="s">
        <v>344</v>
      </c>
    </row>
    <row r="89" spans="1:10" ht="90" x14ac:dyDescent="0.25">
      <c r="A89" s="14" t="s">
        <v>333</v>
      </c>
      <c r="B89" s="14">
        <v>1989</v>
      </c>
      <c r="C89" s="14" t="s">
        <v>325</v>
      </c>
      <c r="D89" s="17" t="s">
        <v>243</v>
      </c>
      <c r="E89" s="14" t="s">
        <v>322</v>
      </c>
      <c r="F89" s="58">
        <v>156000</v>
      </c>
      <c r="G89" s="14" t="s">
        <v>322</v>
      </c>
      <c r="H89" s="14" t="s">
        <v>341</v>
      </c>
      <c r="I89" s="22">
        <v>89140083909</v>
      </c>
      <c r="J89" s="22" t="s">
        <v>342</v>
      </c>
    </row>
    <row r="90" spans="1:10" ht="90" x14ac:dyDescent="0.25">
      <c r="A90" s="14" t="s">
        <v>334</v>
      </c>
      <c r="B90" s="14">
        <v>1997</v>
      </c>
      <c r="C90" s="14" t="s">
        <v>326</v>
      </c>
      <c r="D90" s="17" t="s">
        <v>243</v>
      </c>
      <c r="E90" s="14" t="s">
        <v>322</v>
      </c>
      <c r="F90" s="58">
        <v>150000</v>
      </c>
      <c r="G90" s="14" t="s">
        <v>322</v>
      </c>
      <c r="H90" s="14" t="s">
        <v>341</v>
      </c>
      <c r="I90" s="22">
        <v>89140083909</v>
      </c>
      <c r="J90" s="22" t="s">
        <v>342</v>
      </c>
    </row>
    <row r="91" spans="1:10" ht="90" x14ac:dyDescent="0.25">
      <c r="A91" s="14" t="s">
        <v>335</v>
      </c>
      <c r="B91" s="14">
        <v>1992</v>
      </c>
      <c r="C91" s="14" t="s">
        <v>327</v>
      </c>
      <c r="D91" s="17" t="s">
        <v>340</v>
      </c>
      <c r="E91" s="14" t="s">
        <v>322</v>
      </c>
      <c r="F91" s="58">
        <v>132000</v>
      </c>
      <c r="G91" s="14" t="s">
        <v>322</v>
      </c>
      <c r="H91" s="14" t="s">
        <v>341</v>
      </c>
      <c r="I91" s="22">
        <v>89140083909</v>
      </c>
      <c r="J91" s="22" t="s">
        <v>342</v>
      </c>
    </row>
    <row r="92" spans="1:10" ht="90" x14ac:dyDescent="0.25">
      <c r="A92" s="14" t="s">
        <v>333</v>
      </c>
      <c r="B92" s="14">
        <v>1975</v>
      </c>
      <c r="C92" s="14" t="s">
        <v>328</v>
      </c>
      <c r="D92" s="17" t="s">
        <v>121</v>
      </c>
      <c r="E92" s="14" t="s">
        <v>322</v>
      </c>
      <c r="F92" s="58">
        <v>156000</v>
      </c>
      <c r="G92" s="14" t="s">
        <v>322</v>
      </c>
      <c r="H92" s="14" t="s">
        <v>341</v>
      </c>
      <c r="I92" s="22">
        <v>89140083909</v>
      </c>
      <c r="J92" s="22" t="s">
        <v>342</v>
      </c>
    </row>
    <row r="93" spans="1:10" ht="90" x14ac:dyDescent="0.25">
      <c r="A93" s="14" t="s">
        <v>336</v>
      </c>
      <c r="B93" s="14">
        <v>2004</v>
      </c>
      <c r="C93" s="14" t="s">
        <v>329</v>
      </c>
      <c r="D93" s="17" t="s">
        <v>161</v>
      </c>
      <c r="E93" s="14" t="s">
        <v>322</v>
      </c>
      <c r="F93" s="58">
        <v>300000</v>
      </c>
      <c r="G93" s="14" t="s">
        <v>322</v>
      </c>
      <c r="H93" s="14" t="s">
        <v>341</v>
      </c>
      <c r="I93" s="22">
        <v>89140083909</v>
      </c>
      <c r="J93" s="22" t="s">
        <v>342</v>
      </c>
    </row>
    <row r="94" spans="1:10" ht="90" x14ac:dyDescent="0.25">
      <c r="A94" s="14" t="s">
        <v>337</v>
      </c>
      <c r="B94" s="14">
        <v>1990</v>
      </c>
      <c r="C94" s="14" t="s">
        <v>330</v>
      </c>
      <c r="D94" s="17" t="s">
        <v>212</v>
      </c>
      <c r="E94" s="14" t="s">
        <v>322</v>
      </c>
      <c r="F94" s="58">
        <v>101000</v>
      </c>
      <c r="G94" s="14" t="s">
        <v>322</v>
      </c>
      <c r="H94" s="14" t="s">
        <v>341</v>
      </c>
      <c r="I94" s="22">
        <v>89140083909</v>
      </c>
      <c r="J94" s="22" t="s">
        <v>342</v>
      </c>
    </row>
    <row r="95" spans="1:10" ht="90" x14ac:dyDescent="0.25">
      <c r="A95" s="14" t="s">
        <v>338</v>
      </c>
      <c r="B95" s="14">
        <v>1989</v>
      </c>
      <c r="C95" s="14" t="s">
        <v>331</v>
      </c>
      <c r="D95" s="17" t="s">
        <v>340</v>
      </c>
      <c r="E95" s="14" t="s">
        <v>322</v>
      </c>
      <c r="F95" s="58">
        <v>150000</v>
      </c>
      <c r="G95" s="14" t="s">
        <v>322</v>
      </c>
      <c r="H95" s="14" t="s">
        <v>341</v>
      </c>
      <c r="I95" s="22">
        <v>89140083909</v>
      </c>
      <c r="J95" s="22" t="s">
        <v>342</v>
      </c>
    </row>
    <row r="96" spans="1:10" ht="90" x14ac:dyDescent="0.25">
      <c r="A96" s="14" t="s">
        <v>339</v>
      </c>
      <c r="B96" s="14">
        <v>1994</v>
      </c>
      <c r="C96" s="14" t="s">
        <v>332</v>
      </c>
      <c r="D96" s="17" t="s">
        <v>212</v>
      </c>
      <c r="E96" s="14" t="s">
        <v>322</v>
      </c>
      <c r="F96" s="58">
        <v>300000</v>
      </c>
      <c r="G96" s="14" t="s">
        <v>322</v>
      </c>
      <c r="H96" s="14" t="s">
        <v>341</v>
      </c>
      <c r="I96" s="22">
        <v>89140083909</v>
      </c>
      <c r="J96" s="22" t="s">
        <v>342</v>
      </c>
    </row>
    <row r="97" spans="1:11" x14ac:dyDescent="0.25">
      <c r="A97" s="60" t="s">
        <v>11</v>
      </c>
      <c r="B97" s="61">
        <v>2007</v>
      </c>
      <c r="C97" s="62" t="s">
        <v>12</v>
      </c>
      <c r="D97" s="63" t="s">
        <v>27</v>
      </c>
      <c r="E97" s="63" t="s">
        <v>164</v>
      </c>
      <c r="F97" s="64">
        <v>348000</v>
      </c>
      <c r="G97" s="62" t="s">
        <v>37</v>
      </c>
      <c r="H97" s="62" t="s">
        <v>45</v>
      </c>
      <c r="I97" s="62" t="s">
        <v>49</v>
      </c>
      <c r="J97" s="59" t="s">
        <v>50</v>
      </c>
      <c r="K97" s="71"/>
    </row>
    <row r="98" spans="1:11" x14ac:dyDescent="0.25">
      <c r="A98" s="60" t="s">
        <v>347</v>
      </c>
      <c r="B98" s="61" t="s">
        <v>203</v>
      </c>
      <c r="C98" s="62" t="s">
        <v>352</v>
      </c>
      <c r="D98" s="63" t="s">
        <v>67</v>
      </c>
      <c r="E98" s="63" t="s">
        <v>164</v>
      </c>
      <c r="F98" s="64">
        <v>120000</v>
      </c>
      <c r="G98" s="62" t="s">
        <v>363</v>
      </c>
      <c r="H98" s="62" t="s">
        <v>362</v>
      </c>
      <c r="I98" s="62" t="s">
        <v>364</v>
      </c>
      <c r="J98" s="59" t="s">
        <v>52</v>
      </c>
      <c r="K98" s="69"/>
    </row>
    <row r="99" spans="1:11" x14ac:dyDescent="0.25">
      <c r="A99" s="60" t="s">
        <v>348</v>
      </c>
      <c r="B99" s="61" t="s">
        <v>359</v>
      </c>
      <c r="C99" s="62" t="s">
        <v>353</v>
      </c>
      <c r="D99" s="63"/>
      <c r="E99" s="63" t="s">
        <v>164</v>
      </c>
      <c r="F99" s="64">
        <v>120000</v>
      </c>
      <c r="G99" s="62" t="s">
        <v>363</v>
      </c>
      <c r="H99" s="62" t="s">
        <v>362</v>
      </c>
      <c r="I99" s="62" t="s">
        <v>364</v>
      </c>
      <c r="J99" s="59" t="s">
        <v>52</v>
      </c>
      <c r="K99" s="69"/>
    </row>
    <row r="100" spans="1:11" x14ac:dyDescent="0.25">
      <c r="A100" s="60" t="s">
        <v>349</v>
      </c>
      <c r="B100" s="61" t="s">
        <v>360</v>
      </c>
      <c r="C100" s="62" t="s">
        <v>354</v>
      </c>
      <c r="D100" s="63"/>
      <c r="E100" s="63" t="s">
        <v>164</v>
      </c>
      <c r="F100" s="64">
        <v>140000</v>
      </c>
      <c r="G100" s="62" t="s">
        <v>365</v>
      </c>
      <c r="H100" s="65" t="s">
        <v>386</v>
      </c>
      <c r="I100" s="65" t="s">
        <v>385</v>
      </c>
      <c r="J100" s="59" t="s">
        <v>50</v>
      </c>
      <c r="K100" s="69"/>
    </row>
    <row r="101" spans="1:11" x14ac:dyDescent="0.25">
      <c r="A101" s="60" t="s">
        <v>350</v>
      </c>
      <c r="B101" s="61" t="s">
        <v>359</v>
      </c>
      <c r="C101" s="62" t="s">
        <v>355</v>
      </c>
      <c r="D101" s="63" t="s">
        <v>366</v>
      </c>
      <c r="E101" s="63" t="s">
        <v>164</v>
      </c>
      <c r="F101" s="64">
        <v>350000</v>
      </c>
      <c r="G101" s="62" t="s">
        <v>365</v>
      </c>
      <c r="H101" s="65" t="s">
        <v>386</v>
      </c>
      <c r="I101" s="65" t="s">
        <v>385</v>
      </c>
      <c r="J101" s="59" t="s">
        <v>50</v>
      </c>
      <c r="K101" s="69"/>
    </row>
    <row r="102" spans="1:11" x14ac:dyDescent="0.25">
      <c r="A102" s="60" t="s">
        <v>5</v>
      </c>
      <c r="B102" s="61" t="s">
        <v>206</v>
      </c>
      <c r="C102" s="62" t="s">
        <v>356</v>
      </c>
      <c r="D102" s="63"/>
      <c r="E102" s="63" t="s">
        <v>164</v>
      </c>
      <c r="F102" s="64">
        <v>100000</v>
      </c>
      <c r="G102" s="62" t="s">
        <v>367</v>
      </c>
      <c r="H102" s="62" t="s">
        <v>47</v>
      </c>
      <c r="I102" s="62" t="s">
        <v>55</v>
      </c>
      <c r="J102" s="59" t="s">
        <v>54</v>
      </c>
      <c r="K102" s="69"/>
    </row>
    <row r="103" spans="1:11" x14ac:dyDescent="0.25">
      <c r="A103" s="60" t="s">
        <v>351</v>
      </c>
      <c r="B103" s="61" t="s">
        <v>8</v>
      </c>
      <c r="C103" s="62" t="s">
        <v>357</v>
      </c>
      <c r="D103" s="63"/>
      <c r="E103" s="63" t="s">
        <v>164</v>
      </c>
      <c r="F103" s="64">
        <v>100000</v>
      </c>
      <c r="G103" s="62" t="s">
        <v>368</v>
      </c>
      <c r="H103" s="62" t="s">
        <v>111</v>
      </c>
      <c r="I103" s="62" t="s">
        <v>65</v>
      </c>
      <c r="J103" s="59" t="s">
        <v>56</v>
      </c>
      <c r="K103" s="69"/>
    </row>
    <row r="104" spans="1:11" x14ac:dyDescent="0.25">
      <c r="A104" s="60" t="s">
        <v>142</v>
      </c>
      <c r="B104" s="61" t="s">
        <v>361</v>
      </c>
      <c r="C104" s="62" t="s">
        <v>358</v>
      </c>
      <c r="D104" s="63"/>
      <c r="E104" s="63" t="s">
        <v>164</v>
      </c>
      <c r="F104" s="64">
        <v>55000</v>
      </c>
      <c r="G104" s="62" t="s">
        <v>368</v>
      </c>
      <c r="H104" s="62" t="s">
        <v>111</v>
      </c>
      <c r="I104" s="62" t="s">
        <v>65</v>
      </c>
      <c r="J104" s="59" t="s">
        <v>56</v>
      </c>
      <c r="K104" s="69"/>
    </row>
  </sheetData>
  <autoFilter ref="A3:K104">
    <sortState ref="A4:U177">
      <sortCondition sortBy="fontColor" ref="A3:A177" dxfId="0"/>
    </sortState>
  </autoFilter>
  <mergeCells count="2">
    <mergeCell ref="A1:J1"/>
    <mergeCell ref="A2:J2"/>
  </mergeCells>
  <hyperlinks>
    <hyperlink ref="K29" r:id="rId1"/>
    <hyperlink ref="K28" r:id="rId2"/>
    <hyperlink ref="K32" r:id="rId3"/>
    <hyperlink ref="K41" r:id="rId4"/>
    <hyperlink ref="K51" r:id="rId5"/>
    <hyperlink ref="K4" r:id="rId6"/>
    <hyperlink ref="K5" r:id="rId7"/>
    <hyperlink ref="K7" r:id="rId8"/>
    <hyperlink ref="K8" r:id="rId9"/>
    <hyperlink ref="K9" r:id="rId10"/>
    <hyperlink ref="K15" r:id="rId11"/>
    <hyperlink ref="K16" r:id="rId12"/>
    <hyperlink ref="K20" r:id="rId13"/>
    <hyperlink ref="K17" r:id="rId14"/>
    <hyperlink ref="K18" r:id="rId15"/>
    <hyperlink ref="K19" r:id="rId16"/>
    <hyperlink ref="K21" r:id="rId17"/>
    <hyperlink ref="K22" r:id="rId18"/>
    <hyperlink ref="K23" r:id="rId19"/>
    <hyperlink ref="K24" r:id="rId20"/>
    <hyperlink ref="K26" r:id="rId21"/>
    <hyperlink ref="K33" r:id="rId22"/>
    <hyperlink ref="K31" r:id="rId23"/>
    <hyperlink ref="K35" r:id="rId24"/>
    <hyperlink ref="K36" r:id="rId25"/>
  </hyperlinks>
  <pageMargins left="0.25" right="0.25" top="0.75" bottom="0.75" header="0.3" footer="0.3"/>
  <pageSetup paperSize="9" scale="50" fitToHeight="0" orientation="landscape" r:id="rId2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Рабочий лист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2020-12-22T03:41:13Z</cp:lastPrinted>
  <dcterms:created xsi:type="dcterms:W3CDTF">2019-06-07T06:44:25Z</dcterms:created>
  <dcterms:modified xsi:type="dcterms:W3CDTF">2021-11-12T07:07:35Z</dcterms:modified>
</cp:coreProperties>
</file>